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icombr.sharepoint.com/sites/ECON/Editorao/H-WEB/5 WEB/Site Pesquisas e Estatísticas/Conteúdo do site/Sondagens especiais/2025/Sondagem Especial_95/"/>
    </mc:Choice>
  </mc:AlternateContent>
  <xr:revisionPtr revIDLastSave="0" documentId="8_{C8C67137-6BB3-428B-BFD4-36DEAE6E3F2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GERAL" sheetId="1" r:id="rId1"/>
    <sheet name="QUESTIONARIOS COMPLETOS " sheetId="2" r:id="rId2"/>
    <sheet name="Gráficos" sheetId="3" r:id="rId3"/>
    <sheet name="Questão 5" sheetId="4" r:id="rId4"/>
  </sheets>
  <definedNames>
    <definedName name="_xlnm._FilterDatabase" localSheetId="3" hidden="1">'Questão 5'!$H$5:$I$10</definedName>
    <definedName name="_xlnm._FilterDatabase" localSheetId="1" hidden="1">'QUESTIONARIOS COMPLETOS '!$I$492:$J$492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4" i="2" l="1"/>
  <c r="O224" i="2"/>
  <c r="L224" i="2"/>
  <c r="I224" i="2"/>
  <c r="M131" i="2"/>
  <c r="L131" i="2"/>
  <c r="K131" i="2"/>
  <c r="J131" i="2"/>
  <c r="M271" i="2"/>
  <c r="L271" i="2"/>
  <c r="K271" i="2"/>
  <c r="J271" i="2"/>
  <c r="M307" i="2"/>
  <c r="L307" i="2"/>
  <c r="K307" i="2"/>
  <c r="J307" i="2"/>
  <c r="M399" i="2"/>
  <c r="L399" i="2"/>
  <c r="K399" i="2"/>
  <c r="J399" i="2"/>
  <c r="S75" i="2"/>
  <c r="P75" i="2"/>
  <c r="O75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N75" i="2"/>
  <c r="P38" i="2"/>
  <c r="N38" i="2"/>
  <c r="L38" i="2"/>
  <c r="J38" i="2"/>
  <c r="G339" i="2"/>
  <c r="G431" i="2"/>
  <c r="G393" i="2"/>
  <c r="G38" i="2"/>
</calcChain>
</file>

<file path=xl/sharedStrings.xml><?xml version="1.0" encoding="utf-8"?>
<sst xmlns="http://schemas.openxmlformats.org/spreadsheetml/2006/main" count="1549" uniqueCount="167">
  <si>
    <t>SI</t>
  </si>
  <si>
    <t>Comment</t>
  </si>
  <si>
    <t>PORTE</t>
  </si>
  <si>
    <t xml:space="preserve">pequeno </t>
  </si>
  <si>
    <t xml:space="preserve">médio </t>
  </si>
  <si>
    <t>grande</t>
  </si>
  <si>
    <t>Pesos</t>
  </si>
  <si>
    <t>Biodiversidade</t>
  </si>
  <si>
    <t>Tabelas customizadas</t>
  </si>
  <si>
    <t>1. Qual dos seguintes fatores sua empresa considera ao integrar a biodiversidade aos negócios?</t>
  </si>
  <si>
    <t/>
  </si>
  <si>
    <t>Porte</t>
  </si>
  <si>
    <t>Pequeno</t>
  </si>
  <si>
    <t>Médio</t>
  </si>
  <si>
    <t>Grande</t>
  </si>
  <si>
    <t>Total</t>
  </si>
  <si>
    <t>Contagem</t>
  </si>
  <si>
    <t>Avaliação de impactos sobre a biodiversidade</t>
  </si>
  <si>
    <t>Avaliação de dependências quanto à biodiversidade</t>
  </si>
  <si>
    <t>Avaliação de riscos sobre a biodiversidade</t>
  </si>
  <si>
    <t>Implementação de oportunidades para conservar a biodiversidade</t>
  </si>
  <si>
    <t>Implementação de oportunidades para restaurar a biodiversidade</t>
  </si>
  <si>
    <t>Uso sustentável de recursos biológicos</t>
  </si>
  <si>
    <t>Implementação de regras sobre Acesso e Repartição de Benefícios</t>
  </si>
  <si>
    <t>Adoção de tecnologias sustentáveis</t>
  </si>
  <si>
    <t>Certificações ambientais</t>
  </si>
  <si>
    <t>Não sei</t>
  </si>
  <si>
    <t>Não quero responder</t>
  </si>
  <si>
    <t>Não integra</t>
  </si>
  <si>
    <t>Outros</t>
  </si>
  <si>
    <t>Questão Multipla - Todos os respondentes</t>
  </si>
  <si>
    <t>1. Qual dos seguintes fatores sua empresa considera ao integrar a biodiversidade aos negócios? 
(%)</t>
  </si>
  <si>
    <t>% de N da coluna</t>
  </si>
  <si>
    <t>% Pond.</t>
  </si>
  <si>
    <t>OUTROS - 1. Qual dos seguintes fatores sua empresa considera ao integrar a biodiversidade aos negócios?</t>
  </si>
  <si>
    <t>especificar:</t>
  </si>
  <si>
    <t>D</t>
  </si>
  <si>
    <t>impactos quando da ocorrência de novas obras</t>
  </si>
  <si>
    <t>Não temos essa interface com biodiversidade.</t>
  </si>
  <si>
    <t>Não trabalhamos com biodiversidade.</t>
  </si>
  <si>
    <t>Politico e  sem sustentação jurídica.</t>
  </si>
  <si>
    <t>OUTROS</t>
  </si>
  <si>
    <t>2. Como você classificaria o nível de integração da biodiversidade aos negócios de sua empresa?</t>
  </si>
  <si>
    <t>Muito baixo</t>
  </si>
  <si>
    <t>Baixo</t>
  </si>
  <si>
    <t>Moderado</t>
  </si>
  <si>
    <t>Alto</t>
  </si>
  <si>
    <t>Muito alto</t>
  </si>
  <si>
    <t>Questão Multipla - Somente se selecionou algum fator na questão 1</t>
  </si>
  <si>
    <t>2. Como você classificaria o nível de integração da biodiversidade aos negócios de sua empresa? 
(%)</t>
  </si>
  <si>
    <t>3. Sua empresa elabora relatórios de sustentabilidade e incorpora questões sobre biodiversidade?</t>
  </si>
  <si>
    <t>Sim, mas não incorpora questões sobre biodiversidade</t>
  </si>
  <si>
    <t>Sim, e incorpora questões sobre biodiversidade</t>
  </si>
  <si>
    <t>Sim, e pretende incorporar questões sobre biodiversidade em até dois anos</t>
  </si>
  <si>
    <t>Não, mas tem a intenção de elaborar em até dois anos</t>
  </si>
  <si>
    <t>Não</t>
  </si>
  <si>
    <t>Todos os respondentes</t>
  </si>
  <si>
    <t>3. Sua empresa elabora relatórios de sustentabilidade e incorpora questões sobre biodiversidade? 
(%)</t>
  </si>
  <si>
    <t>4. Sinalize abaixo as ferramentas aplicadas para incorporar a biodiversidade no relatório:</t>
  </si>
  <si>
    <t>GRI Biodiversidade</t>
  </si>
  <si>
    <t>Carbon Disclosure Project - CDP</t>
  </si>
  <si>
    <t>Metodologia Life</t>
  </si>
  <si>
    <t>TNFD</t>
  </si>
  <si>
    <t>Outras</t>
  </si>
  <si>
    <t>Questão Multipla - Somente se marcou que incorpora questões sobre biodiversidade na questão 3</t>
  </si>
  <si>
    <t>4. Sinalize abaixo as ferramentas aplicadas para incorporar a biodiversidade no relatório: 
(%)</t>
  </si>
  <si>
    <t>OUTROS - 4. Sinalize abaixo as ferramentas aplicadas para incorporar a biodiversidade no relatório:</t>
  </si>
  <si>
    <t>Especificar</t>
  </si>
  <si>
    <t>Ainda em estudo.</t>
  </si>
  <si>
    <t>Ainda não temos, pretendemos incorporar</t>
  </si>
  <si>
    <t>CERTIFICAÇÃO FLORESTAL</t>
  </si>
  <si>
    <t>CONDICIONANTES AMBIENTAIS DEFINIDOS PELO ORGÃO ESPECIALIZADO DA PREFEITURA</t>
  </si>
  <si>
    <t>Cumprimento de condicionantes da SUPRAM</t>
  </si>
  <si>
    <t>ESG</t>
  </si>
  <si>
    <t>FSC / ISO 14.001</t>
  </si>
  <si>
    <t>inea E ibama</t>
  </si>
  <si>
    <t>LWG - Leather Working Group</t>
  </si>
  <si>
    <t>MTR</t>
  </si>
  <si>
    <t>Referente aos sistemas e normalizações da União Europeia.</t>
  </si>
  <si>
    <t>RELATORIO ANUAL DE SUSTENTABILIDADE</t>
  </si>
  <si>
    <t>Relatório de Aspectos e Impactos Ambientais</t>
  </si>
  <si>
    <t>Relatórios de monitoramento da ETE, Gerenciamento de resíduos...</t>
  </si>
  <si>
    <t>SASB e PAI</t>
  </si>
  <si>
    <t>Somos filiados ao Instituto Ethos para Biodiversidade</t>
  </si>
  <si>
    <t>5. Sinalize quais das ações a seguir sobre biodiversidade fazem parte do relatório?</t>
  </si>
  <si>
    <t>Conservação da biodiversidade</t>
  </si>
  <si>
    <t>Manutenção de áreas verdes</t>
  </si>
  <si>
    <t>Proteção de áreas naturais</t>
  </si>
  <si>
    <t>Restauração de áreas degradadas</t>
  </si>
  <si>
    <t>Recuperação de floresta nativa</t>
  </si>
  <si>
    <t>Uso sustentável de recursos biológicos (ex.: plantas, animais, microrganismos)</t>
  </si>
  <si>
    <t>Manejo sustentável de recursos florestais</t>
  </si>
  <si>
    <t>Acesso e Repartição de Benefícios</t>
  </si>
  <si>
    <t>5. Sinalize quais das ações a seguir sobre biodiversidade fazem parte do relatório? 
(%)</t>
  </si>
  <si>
    <t>6. A sua empresa fabrica insumos ou produtos que incluem recursos vegetais, animais ou microrganismos em sua formulação?</t>
  </si>
  <si>
    <t>Sim, fabrico apenas insumos</t>
  </si>
  <si>
    <t>Sim, e esse recurso contribui para as caraterísticas funcionais do produto</t>
  </si>
  <si>
    <t>Sim, e esse recurso garante apelo mercadológico ao produto</t>
  </si>
  <si>
    <t>Sim, e esse recurso contribui para as caraterísticas funcionais produto e garante apelo mercadológico ao produto</t>
  </si>
  <si>
    <t>6. A sua empresa fabrica insumos ou produtos que incluem recursos vegetais, animais ou microrganismos em sua formulação? 
(%)</t>
  </si>
  <si>
    <t>7. Como você classificaria o conhecimento da sua empresa sobre a Lei de Biodiversidade (Lei 13.123/2015)?</t>
  </si>
  <si>
    <t>Não conhecemos</t>
  </si>
  <si>
    <t>7. Como você classificaria o conhecimento da sua empresa sobre a Lei de Biodiversidade (Lei 13.123/2015)? 
(%)</t>
  </si>
  <si>
    <t>8. Como sua empresa avalia os benefícios de integrar a biodiversidade aos seus negócios?</t>
  </si>
  <si>
    <t>Melhoria da imagem da empresa</t>
  </si>
  <si>
    <t>Redução de custos operacionais</t>
  </si>
  <si>
    <t>Acesso a novos mercados ou clientes</t>
  </si>
  <si>
    <t>Cumprimento de requisitos legais ou regulatórios</t>
  </si>
  <si>
    <t>Aumento da competitividade</t>
  </si>
  <si>
    <t>Estabelecimento ou melhoria no relacionamento com stakeholders</t>
  </si>
  <si>
    <t>Estabelecimento ou melhoria no relacionamento com comunidades locais e/ou povos indígenas</t>
  </si>
  <si>
    <t>8. Como sua empresa avalia os benefícios de integrar a biodiversidade aos seus negócios? 
(%)</t>
  </si>
  <si>
    <t>OUTROS - 8. Como sua empresa avalia os benefícios de integrar a biodiversidade aos seus negócios?</t>
  </si>
  <si>
    <t>especificar</t>
  </si>
  <si>
    <t>fazemos parte do Instituto Ethos para Biodiversidade</t>
  </si>
  <si>
    <t>Foca apenas no Impacto socioambiental positivo</t>
  </si>
  <si>
    <t>Não se aplica</t>
  </si>
  <si>
    <t>não se aplica ao nosso negocio, então não tem como avaliar o que não faz parte do cotidiano da nossa empresa.</t>
  </si>
  <si>
    <t>Nao se aplica na nossa atividade</t>
  </si>
  <si>
    <t>9. Investir em práticas de conservação, recuperação e uso sustentável da biodiversidade atrai consumidores e investidores?</t>
  </si>
  <si>
    <t>Concordo totalmente</t>
  </si>
  <si>
    <t>Concordo parcialmente</t>
  </si>
  <si>
    <t>Não concordo nem discordo</t>
  </si>
  <si>
    <t>Discordo parcialmente</t>
  </si>
  <si>
    <t>Discordo totalmente</t>
  </si>
  <si>
    <t>9. Investir em práticas de conservação, recuperação e uso sustentável da biodiversidade atrai consumidores e investidores? 
(%)</t>
  </si>
  <si>
    <t>10. Quais são os principais desafios que sua empresa enfrenta ao integrar a biodiversidade aos seus negócios?</t>
  </si>
  <si>
    <t>Custo elevado de implementação de práticas sustentáveis</t>
  </si>
  <si>
    <t>Falta de conscientização ou engajamento dos funcionários</t>
  </si>
  <si>
    <t>Dificuldades regulatórias ou legais</t>
  </si>
  <si>
    <t>Pressão da concorrência</t>
  </si>
  <si>
    <t>Falta de incentivos governamentais</t>
  </si>
  <si>
    <t>Ausência de demanda de mercado</t>
  </si>
  <si>
    <t>Ausência de investimentos</t>
  </si>
  <si>
    <t>10. Quais são os principais desafios que sua empresa enfrenta ao integrar a biodiversidade aos seus negócios? 
(%)</t>
  </si>
  <si>
    <t>OUTROS - 10. Quais são os principais desafios que sua empresa enfrenta ao integrar a biodiversidade aos seus negócios?</t>
  </si>
  <si>
    <t>A nossa empresa faz uso de controle biológicos a muitos anos e acredita que o maior desafio seja falta de pesquisa aplicada</t>
  </si>
  <si>
    <t>Falta de conscientização de toda a cadeia</t>
  </si>
  <si>
    <t>não consideramos dificuldades, mas sim engajamento de todos os envolvidos.</t>
  </si>
  <si>
    <t>NÃO HÁ DESAFIOS CONSIDERÁVEIS. AS PRÉTICAS SUSTENTÁVEIS FAZEM PARTE DO PLANO ESTRATÉGICO DA EMPRESA</t>
  </si>
  <si>
    <t>não quiz especificar</t>
  </si>
  <si>
    <t>Nao se aplica a nossa atividade</t>
  </si>
  <si>
    <t>Profissionais capacitados</t>
  </si>
  <si>
    <t>11. Quais são os planos futuros de sua empresa para a biodiversidade?</t>
  </si>
  <si>
    <t>Inclusão da biodiversidade nas políticas e estratégias da empresa</t>
  </si>
  <si>
    <t>Inclusão da biodiversidade nos relatórios de sustentabilidade</t>
  </si>
  <si>
    <t>Parceria com organizações não governamentais</t>
  </si>
  <si>
    <t>Certificações relacionadas à biodiversidade</t>
  </si>
  <si>
    <t>Utilização de recursos biológicos na formulação de produtos</t>
  </si>
  <si>
    <t>Investimentos em pesquisa e desenvolvimento com biodiversidade e/ou biomassa</t>
  </si>
  <si>
    <t>Conscientização e educação ambiental</t>
  </si>
  <si>
    <t>Não tenho planos</t>
  </si>
  <si>
    <t>11. Quais são os planos futuros de sua empresa para a biodiversidade? 
(%)</t>
  </si>
  <si>
    <t>OUTROS - 11. Quais são os planos futuros de sua empresa para a biodiversidade?</t>
  </si>
  <si>
    <t>Continuar firmes na educação ambiental</t>
  </si>
  <si>
    <t>Criar um Programa de Proteção Vegetal</t>
  </si>
  <si>
    <t>Implementar soluções sustentáveis, tais como reuso de água de chuva, energia fotovoltaica.</t>
  </si>
  <si>
    <t>Nao se aplia a nossa atividade</t>
  </si>
  <si>
    <t>Brasil</t>
  </si>
  <si>
    <t>NS/NR</t>
  </si>
  <si>
    <t>%</t>
  </si>
  <si>
    <t>5. Sinalize quais das ações a seguir sobre biodiversidade fazem parte do relatório?
(%)</t>
  </si>
  <si>
    <t> </t>
  </si>
  <si>
    <t>Bloco Restauração</t>
  </si>
  <si>
    <t>Bloco Conservação</t>
  </si>
  <si>
    <t>Bloco Uso sustentável</t>
  </si>
  <si>
    <t>Questão Multipla - Somente se marcou que incorpora e pretente incorporar questões sobre biodiversidade na questão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</si>
</sst>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000"/>
  </numFmts>
  <fonts count="15">
    <font>
      <sz val="11"/>
      <color theme="1"/>
      <name val="Calibri"/>
      <family val="2"/>
      <scheme val="minor"/>
    </font>
    <font>
      <sz val="12"/>
      <color rgb="FF000000"/>
      <name val="Courier New"/>
      <family val="2"/>
    </font>
    <font>
      <b/>
      <sz val="14"/>
      <color rgb="FF010205"/>
      <name val="Arial Bold"/>
      <family val="2"/>
    </font>
    <font>
      <sz val="12"/>
      <color rgb="FF264A60"/>
      <name val="Arial"/>
      <family val="2"/>
    </font>
    <font>
      <sz val="12"/>
      <color rgb="FF01020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264A60"/>
      <name val="Arial"/>
      <family val="2"/>
    </font>
    <font>
      <sz val="9"/>
      <color rgb="FF010205"/>
      <name val="Arial"/>
      <family val="2"/>
    </font>
    <font>
      <b/>
      <sz val="14"/>
      <color rgb="FF010205"/>
      <name val="Arial Bold"/>
    </font>
    <font>
      <sz val="12"/>
      <color rgb="FF264A60"/>
      <name val="Arial"/>
    </font>
    <font>
      <sz val="9"/>
      <color rgb="FF264A60"/>
      <name val="Arial"/>
    </font>
    <font>
      <sz val="12"/>
      <color rgb="FF010205"/>
      <name val="Arial"/>
    </font>
    <font>
      <sz val="9"/>
      <color rgb="FF010205"/>
      <name val="Arial"/>
    </font>
  </fonts>
  <fills count="10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E0E0E0"/>
      </patternFill>
    </fill>
    <fill>
      <patternFill patternType="solid">
        <fgColor rgb="FFF9F9F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E0E0E0"/>
        <bgColor rgb="FF000000"/>
      </patternFill>
    </fill>
    <fill>
      <patternFill patternType="solid">
        <fgColor rgb="FFF9F9FB"/>
        <bgColor rgb="FF000000"/>
      </patternFill>
    </fill>
  </fills>
  <borders count="35">
    <border>
      <left/>
      <right/>
      <top/>
      <bottom/>
      <diagonal/>
    </border>
    <border>
      <left/>
      <right style="thin">
        <color rgb="FFE0E0E0"/>
      </right>
      <top/>
      <bottom/>
      <diagonal/>
    </border>
    <border>
      <left style="thin">
        <color rgb="FFE0E0E0"/>
      </left>
      <right style="thin">
        <color rgb="FFE0E0E0"/>
      </right>
      <top/>
      <bottom/>
      <diagonal/>
    </border>
    <border>
      <left style="thin">
        <color rgb="FFE0E0E0"/>
      </left>
      <right/>
      <top/>
      <bottom/>
      <diagonal/>
    </border>
    <border>
      <left/>
      <right style="thin">
        <color rgb="FFE0E0E0"/>
      </right>
      <top/>
      <bottom style="thin">
        <color rgb="FF152935"/>
      </bottom>
      <diagonal/>
    </border>
    <border>
      <left style="thin">
        <color rgb="FFE0E0E0"/>
      </left>
      <right style="thin">
        <color rgb="FFE0E0E0"/>
      </right>
      <top/>
      <bottom style="thin">
        <color rgb="FF152935"/>
      </bottom>
      <diagonal/>
    </border>
    <border>
      <left style="thin">
        <color rgb="FFE0E0E0"/>
      </left>
      <right/>
      <top/>
      <bottom style="thin">
        <color rgb="FF152935"/>
      </bottom>
      <diagonal/>
    </border>
    <border>
      <left/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/>
      <top style="thin">
        <color rgb="FF152935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/>
      <top style="thin">
        <color rgb="FFAEAEAE"/>
      </top>
      <bottom style="thin">
        <color rgb="FF152935"/>
      </bottom>
      <diagonal/>
    </border>
    <border>
      <left/>
      <right/>
      <top/>
      <bottom/>
      <diagonal/>
    </border>
    <border>
      <left/>
      <right/>
      <top/>
      <bottom style="thin">
        <color rgb="FF152935"/>
      </bottom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15293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AEAEAE"/>
      </bottom>
      <diagonal/>
    </border>
    <border>
      <left/>
      <right style="thin">
        <color rgb="FFE0E0E0"/>
      </right>
      <top/>
      <bottom style="thin">
        <color rgb="FFAEAEAE"/>
      </bottom>
      <diagonal/>
    </border>
  </borders>
  <cellStyleXfs count="9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6"/>
    <xf numFmtId="0" fontId="5" fillId="2" borderId="16"/>
    <xf numFmtId="0" fontId="5" fillId="2" borderId="16"/>
    <xf numFmtId="0" fontId="5" fillId="2" borderId="16"/>
  </cellStyleXfs>
  <cellXfs count="143">
    <xf numFmtId="0" fontId="0" fillId="0" borderId="0" xfId="0"/>
    <xf numFmtId="0" fontId="3" fillId="2" borderId="1" xfId="15" applyFont="1" applyFill="1" applyBorder="1" applyAlignment="1">
      <alignment horizontal="center" wrapText="1"/>
    </xf>
    <xf numFmtId="0" fontId="3" fillId="2" borderId="2" xfId="16" applyFont="1" applyFill="1" applyBorder="1" applyAlignment="1">
      <alignment horizontal="center" wrapText="1"/>
    </xf>
    <xf numFmtId="0" fontId="3" fillId="2" borderId="3" xfId="17" applyFont="1" applyFill="1" applyBorder="1" applyAlignment="1">
      <alignment horizontal="center" wrapText="1"/>
    </xf>
    <xf numFmtId="0" fontId="3" fillId="2" borderId="4" xfId="18" applyFont="1" applyFill="1" applyBorder="1" applyAlignment="1">
      <alignment horizontal="center" wrapText="1"/>
    </xf>
    <xf numFmtId="0" fontId="3" fillId="2" borderId="5" xfId="19" applyFont="1" applyFill="1" applyBorder="1" applyAlignment="1">
      <alignment horizontal="center" wrapText="1"/>
    </xf>
    <xf numFmtId="0" fontId="3" fillId="2" borderId="6" xfId="20" applyFont="1" applyFill="1" applyBorder="1" applyAlignment="1">
      <alignment horizontal="center" wrapText="1"/>
    </xf>
    <xf numFmtId="164" fontId="4" fillId="4" borderId="7" xfId="27" applyNumberFormat="1" applyFont="1" applyFill="1" applyBorder="1" applyAlignment="1">
      <alignment horizontal="right" vertical="top"/>
    </xf>
    <xf numFmtId="164" fontId="4" fillId="4" borderId="8" xfId="28" applyNumberFormat="1" applyFont="1" applyFill="1" applyBorder="1" applyAlignment="1">
      <alignment horizontal="right" vertical="top"/>
    </xf>
    <xf numFmtId="164" fontId="4" fillId="4" borderId="9" xfId="29" applyNumberFormat="1" applyFont="1" applyFill="1" applyBorder="1" applyAlignment="1">
      <alignment horizontal="right" vertical="top"/>
    </xf>
    <xf numFmtId="164" fontId="4" fillId="4" borderId="10" xfId="30" applyNumberFormat="1" applyFont="1" applyFill="1" applyBorder="1" applyAlignment="1">
      <alignment horizontal="right" vertical="top"/>
    </xf>
    <xf numFmtId="164" fontId="4" fillId="4" borderId="11" xfId="31" applyNumberFormat="1" applyFont="1" applyFill="1" applyBorder="1" applyAlignment="1">
      <alignment horizontal="right" vertical="top"/>
    </xf>
    <xf numFmtId="164" fontId="4" fillId="4" borderId="12" xfId="32" applyNumberFormat="1" applyFont="1" applyFill="1" applyBorder="1" applyAlignment="1">
      <alignment horizontal="right" vertical="top"/>
    </xf>
    <xf numFmtId="164" fontId="4" fillId="4" borderId="13" xfId="33" applyNumberFormat="1" applyFont="1" applyFill="1" applyBorder="1" applyAlignment="1">
      <alignment horizontal="right" vertical="top"/>
    </xf>
    <xf numFmtId="164" fontId="4" fillId="4" borderId="14" xfId="34" applyNumberFormat="1" applyFont="1" applyFill="1" applyBorder="1" applyAlignment="1">
      <alignment horizontal="right" vertical="top"/>
    </xf>
    <xf numFmtId="164" fontId="4" fillId="4" borderId="15" xfId="35" applyNumberFormat="1" applyFont="1" applyFill="1" applyBorder="1" applyAlignment="1">
      <alignment horizontal="right" vertical="top"/>
    </xf>
    <xf numFmtId="0" fontId="3" fillId="2" borderId="17" xfId="42" applyFont="1" applyFill="1" applyBorder="1" applyAlignment="1">
      <alignment horizontal="center" wrapText="1"/>
    </xf>
    <xf numFmtId="164" fontId="4" fillId="4" borderId="18" xfId="43" applyNumberFormat="1" applyFont="1" applyFill="1" applyBorder="1" applyAlignment="1">
      <alignment horizontal="right" vertical="top"/>
    </xf>
    <xf numFmtId="164" fontId="4" fillId="4" borderId="19" xfId="44" applyNumberFormat="1" applyFont="1" applyFill="1" applyBorder="1" applyAlignment="1">
      <alignment horizontal="right" vertical="top"/>
    </xf>
    <xf numFmtId="164" fontId="4" fillId="4" borderId="20" xfId="45" applyNumberFormat="1" applyFont="1" applyFill="1" applyBorder="1" applyAlignment="1">
      <alignment horizontal="right" vertical="top"/>
    </xf>
    <xf numFmtId="0" fontId="3" fillId="2" borderId="1" xfId="60" applyFont="1" applyFill="1" applyBorder="1" applyAlignment="1">
      <alignment horizontal="center" wrapText="1"/>
    </xf>
    <xf numFmtId="0" fontId="3" fillId="2" borderId="2" xfId="61" applyFont="1" applyFill="1" applyBorder="1" applyAlignment="1">
      <alignment horizontal="center" wrapText="1"/>
    </xf>
    <xf numFmtId="0" fontId="3" fillId="2" borderId="3" xfId="62" applyFont="1" applyFill="1" applyBorder="1" applyAlignment="1">
      <alignment horizontal="center" wrapText="1"/>
    </xf>
    <xf numFmtId="0" fontId="3" fillId="2" borderId="4" xfId="63" applyFont="1" applyFill="1" applyBorder="1" applyAlignment="1">
      <alignment horizontal="center" wrapText="1"/>
    </xf>
    <xf numFmtId="0" fontId="3" fillId="2" borderId="5" xfId="64" applyFont="1" applyFill="1" applyBorder="1" applyAlignment="1">
      <alignment horizontal="center" wrapText="1"/>
    </xf>
    <xf numFmtId="0" fontId="3" fillId="2" borderId="6" xfId="65" applyFont="1" applyFill="1" applyBorder="1" applyAlignment="1">
      <alignment horizontal="center" wrapText="1"/>
    </xf>
    <xf numFmtId="164" fontId="4" fillId="4" borderId="7" xfId="72" applyNumberFormat="1" applyFont="1" applyFill="1" applyBorder="1" applyAlignment="1">
      <alignment horizontal="right" vertical="top"/>
    </xf>
    <xf numFmtId="164" fontId="4" fillId="4" borderId="8" xfId="73" applyNumberFormat="1" applyFont="1" applyFill="1" applyBorder="1" applyAlignment="1">
      <alignment horizontal="right" vertical="top"/>
    </xf>
    <xf numFmtId="164" fontId="4" fillId="4" borderId="9" xfId="74" applyNumberFormat="1" applyFont="1" applyFill="1" applyBorder="1" applyAlignment="1">
      <alignment horizontal="right" vertical="top"/>
    </xf>
    <xf numFmtId="164" fontId="4" fillId="4" borderId="10" xfId="75" applyNumberFormat="1" applyFont="1" applyFill="1" applyBorder="1" applyAlignment="1">
      <alignment horizontal="right" vertical="top"/>
    </xf>
    <xf numFmtId="164" fontId="4" fillId="4" borderId="11" xfId="76" applyNumberFormat="1" applyFont="1" applyFill="1" applyBorder="1" applyAlignment="1">
      <alignment horizontal="right" vertical="top"/>
    </xf>
    <xf numFmtId="164" fontId="4" fillId="4" borderId="12" xfId="77" applyNumberFormat="1" applyFont="1" applyFill="1" applyBorder="1" applyAlignment="1">
      <alignment horizontal="right" vertical="top"/>
    </xf>
    <xf numFmtId="164" fontId="4" fillId="4" borderId="13" xfId="78" applyNumberFormat="1" applyFont="1" applyFill="1" applyBorder="1" applyAlignment="1">
      <alignment horizontal="right" vertical="top"/>
    </xf>
    <xf numFmtId="164" fontId="4" fillId="4" borderId="14" xfId="79" applyNumberFormat="1" applyFont="1" applyFill="1" applyBorder="1" applyAlignment="1">
      <alignment horizontal="right" vertical="top"/>
    </xf>
    <xf numFmtId="164" fontId="4" fillId="4" borderId="15" xfId="80" applyNumberFormat="1" applyFont="1" applyFill="1" applyBorder="1" applyAlignment="1">
      <alignment horizontal="right" vertical="top"/>
    </xf>
    <xf numFmtId="0" fontId="3" fillId="2" borderId="17" xfId="87" applyFont="1" applyFill="1" applyBorder="1" applyAlignment="1">
      <alignment horizontal="center" wrapText="1"/>
    </xf>
    <xf numFmtId="164" fontId="4" fillId="4" borderId="18" xfId="88" applyNumberFormat="1" applyFont="1" applyFill="1" applyBorder="1" applyAlignment="1">
      <alignment horizontal="right" vertical="top"/>
    </xf>
    <xf numFmtId="164" fontId="4" fillId="4" borderId="19" xfId="89" applyNumberFormat="1" applyFont="1" applyFill="1" applyBorder="1" applyAlignment="1">
      <alignment horizontal="right" vertical="top"/>
    </xf>
    <xf numFmtId="164" fontId="4" fillId="4" borderId="20" xfId="90" applyNumberFormat="1" applyFont="1" applyFill="1" applyBorder="1" applyAlignment="1">
      <alignment horizontal="right" vertical="top"/>
    </xf>
    <xf numFmtId="0" fontId="6" fillId="5" borderId="25" xfId="0" applyFont="1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6" fillId="5" borderId="29" xfId="0" applyFont="1" applyFill="1" applyBorder="1" applyAlignment="1">
      <alignment horizontal="left"/>
    </xf>
    <xf numFmtId="165" fontId="0" fillId="5" borderId="24" xfId="0" applyNumberFormat="1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0" fontId="8" fillId="6" borderId="2" xfId="91" applyFont="1" applyFill="1" applyBorder="1" applyAlignment="1">
      <alignment horizontal="center" wrapText="1"/>
    </xf>
    <xf numFmtId="0" fontId="8" fillId="6" borderId="5" xfId="92" applyFont="1" applyFill="1" applyBorder="1" applyAlignment="1">
      <alignment horizontal="center" wrapText="1"/>
    </xf>
    <xf numFmtId="164" fontId="9" fillId="6" borderId="9" xfId="93" applyNumberFormat="1" applyFont="1" applyFill="1" applyBorder="1" applyAlignment="1">
      <alignment horizontal="right" vertical="top"/>
    </xf>
    <xf numFmtId="164" fontId="9" fillId="6" borderId="12" xfId="94" applyNumberFormat="1" applyFont="1" applyFill="1" applyBorder="1" applyAlignment="1">
      <alignment horizontal="right" vertical="top"/>
    </xf>
    <xf numFmtId="165" fontId="0" fillId="5" borderId="31" xfId="0" applyNumberFormat="1" applyFill="1" applyBorder="1" applyAlignment="1">
      <alignment horizontal="left"/>
    </xf>
    <xf numFmtId="0" fontId="2" fillId="2" borderId="16" xfId="50" applyFont="1" applyFill="1" applyBorder="1" applyAlignment="1">
      <alignment horizontal="center" vertical="center"/>
    </xf>
    <xf numFmtId="0" fontId="2" fillId="2" borderId="16" xfId="48" applyFont="1" applyFill="1" applyBorder="1" applyAlignment="1">
      <alignment horizontal="center" vertical="center"/>
    </xf>
    <xf numFmtId="0" fontId="2" fillId="2" borderId="16" xfId="49" applyFont="1" applyFill="1" applyBorder="1" applyAlignment="1">
      <alignment horizontal="center" vertical="center"/>
    </xf>
    <xf numFmtId="0" fontId="2" fillId="2" borderId="16" xfId="50" applyFont="1" applyFill="1" applyBorder="1" applyAlignment="1">
      <alignment horizontal="center" vertical="center" wrapText="1"/>
    </xf>
    <xf numFmtId="0" fontId="2" fillId="2" borderId="16" xfId="48" applyFont="1" applyFill="1" applyBorder="1" applyAlignment="1">
      <alignment horizontal="center" vertical="center" wrapText="1"/>
    </xf>
    <xf numFmtId="0" fontId="2" fillId="2" borderId="16" xfId="49" applyFont="1" applyFill="1" applyBorder="1" applyAlignment="1">
      <alignment horizontal="center" vertical="center" wrapText="1"/>
    </xf>
    <xf numFmtId="164" fontId="0" fillId="0" borderId="0" xfId="0" applyNumberFormat="1"/>
    <xf numFmtId="164" fontId="4" fillId="4" borderId="8" xfId="76" applyNumberFormat="1" applyFont="1" applyFill="1" applyBorder="1" applyAlignment="1">
      <alignment horizontal="right" vertical="top"/>
    </xf>
    <xf numFmtId="164" fontId="4" fillId="4" borderId="11" xfId="73" applyNumberFormat="1" applyFont="1" applyFill="1" applyBorder="1" applyAlignment="1">
      <alignment horizontal="right" vertical="top"/>
    </xf>
    <xf numFmtId="0" fontId="1" fillId="2" borderId="16" xfId="1" applyFont="1" applyFill="1" applyBorder="1"/>
    <xf numFmtId="0" fontId="3" fillId="3" borderId="18" xfId="24" applyFont="1" applyFill="1" applyBorder="1" applyAlignment="1">
      <alignment horizontal="left" vertical="top" wrapText="1"/>
    </xf>
    <xf numFmtId="0" fontId="3" fillId="3" borderId="19" xfId="25" applyFont="1" applyFill="1" applyBorder="1" applyAlignment="1">
      <alignment horizontal="left" vertical="top" wrapText="1"/>
    </xf>
    <xf numFmtId="0" fontId="3" fillId="3" borderId="20" xfId="26" applyFont="1" applyFill="1" applyBorder="1" applyAlignment="1">
      <alignment horizontal="left" vertical="top" wrapText="1"/>
    </xf>
    <xf numFmtId="0" fontId="1" fillId="2" borderId="16" xfId="46" applyFont="1" applyFill="1" applyBorder="1"/>
    <xf numFmtId="0" fontId="3" fillId="3" borderId="18" xfId="69" applyFont="1" applyFill="1" applyBorder="1" applyAlignment="1">
      <alignment horizontal="left" vertical="top" wrapText="1"/>
    </xf>
    <xf numFmtId="0" fontId="3" fillId="3" borderId="19" xfId="70" applyFont="1" applyFill="1" applyBorder="1" applyAlignment="1">
      <alignment horizontal="left" vertical="top" wrapText="1"/>
    </xf>
    <xf numFmtId="0" fontId="3" fillId="3" borderId="20" xfId="71" applyFont="1" applyFill="1" applyBorder="1" applyAlignment="1">
      <alignment horizontal="left" vertical="top" wrapText="1"/>
    </xf>
    <xf numFmtId="0" fontId="3" fillId="3" borderId="19" xfId="70" applyFont="1" applyFill="1" applyBorder="1" applyAlignment="1">
      <alignment horizontal="left" vertical="top"/>
    </xf>
    <xf numFmtId="0" fontId="3" fillId="3" borderId="18" xfId="70" applyFont="1" applyFill="1" applyBorder="1" applyAlignment="1">
      <alignment horizontal="left" vertical="top"/>
    </xf>
    <xf numFmtId="0" fontId="3" fillId="3" borderId="19" xfId="69" applyFont="1" applyFill="1" applyBorder="1" applyAlignment="1">
      <alignment horizontal="left" vertical="top"/>
    </xf>
    <xf numFmtId="164" fontId="9" fillId="6" borderId="9" xfId="94" applyNumberFormat="1" applyFont="1" applyFill="1" applyBorder="1" applyAlignment="1">
      <alignment horizontal="right" vertical="top"/>
    </xf>
    <xf numFmtId="164" fontId="9" fillId="6" borderId="12" xfId="93" applyNumberFormat="1" applyFont="1" applyFill="1" applyBorder="1" applyAlignment="1">
      <alignment horizontal="right" vertical="top"/>
    </xf>
    <xf numFmtId="0" fontId="11" fillId="0" borderId="1" xfId="0" applyFont="1" applyBorder="1" applyAlignment="1">
      <alignment wrapText="1"/>
    </xf>
    <xf numFmtId="0" fontId="12" fillId="7" borderId="1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2" fillId="7" borderId="4" xfId="0" applyFont="1" applyFill="1" applyBorder="1" applyAlignment="1">
      <alignment wrapText="1"/>
    </xf>
    <xf numFmtId="0" fontId="11" fillId="8" borderId="0" xfId="0" applyFont="1" applyFill="1" applyAlignment="1">
      <alignment wrapText="1"/>
    </xf>
    <xf numFmtId="0" fontId="11" fillId="8" borderId="17" xfId="0" applyFont="1" applyFill="1" applyBorder="1" applyAlignment="1">
      <alignment wrapText="1"/>
    </xf>
    <xf numFmtId="0" fontId="11" fillId="8" borderId="33" xfId="0" applyFont="1" applyFill="1" applyBorder="1" applyAlignment="1">
      <alignment wrapText="1"/>
    </xf>
    <xf numFmtId="0" fontId="13" fillId="9" borderId="34" xfId="0" applyFont="1" applyFill="1" applyBorder="1"/>
    <xf numFmtId="0" fontId="14" fillId="7" borderId="33" xfId="0" applyFont="1" applyFill="1" applyBorder="1"/>
    <xf numFmtId="0" fontId="13" fillId="9" borderId="4" xfId="0" applyFont="1" applyFill="1" applyBorder="1"/>
    <xf numFmtId="0" fontId="14" fillId="7" borderId="0" xfId="0" applyFont="1" applyFill="1"/>
    <xf numFmtId="0" fontId="2" fillId="2" borderId="16" xfId="5" applyFont="1" applyFill="1" applyBorder="1" applyAlignment="1">
      <alignment horizontal="center" vertical="center" wrapText="1"/>
    </xf>
    <xf numFmtId="0" fontId="2" fillId="2" borderId="16" xfId="3" applyFont="1" applyFill="1" applyBorder="1" applyAlignment="1">
      <alignment horizontal="center" vertical="center" wrapText="1"/>
    </xf>
    <xf numFmtId="0" fontId="2" fillId="2" borderId="16" xfId="4" applyFont="1" applyFill="1" applyBorder="1" applyAlignment="1">
      <alignment horizontal="center" vertical="center" wrapText="1"/>
    </xf>
    <xf numFmtId="0" fontId="3" fillId="2" borderId="17" xfId="40" applyFont="1" applyFill="1" applyBorder="1" applyAlignment="1">
      <alignment horizontal="left" wrapText="1"/>
    </xf>
    <xf numFmtId="0" fontId="3" fillId="2" borderId="17" xfId="41" applyFont="1" applyFill="1" applyBorder="1" applyAlignment="1">
      <alignment horizontal="left" wrapText="1"/>
    </xf>
    <xf numFmtId="0" fontId="3" fillId="3" borderId="18" xfId="21" applyFont="1" applyFill="1" applyBorder="1" applyAlignment="1">
      <alignment horizontal="left" vertical="top" wrapText="1"/>
    </xf>
    <xf numFmtId="0" fontId="3" fillId="3" borderId="19" xfId="22" applyFont="1" applyFill="1" applyBorder="1" applyAlignment="1">
      <alignment horizontal="left" vertical="top" wrapText="1"/>
    </xf>
    <xf numFmtId="0" fontId="3" fillId="3" borderId="20" xfId="23" applyFont="1" applyFill="1" applyBorder="1" applyAlignment="1">
      <alignment horizontal="left" vertical="top" wrapText="1"/>
    </xf>
    <xf numFmtId="0" fontId="4" fillId="2" borderId="16" xfId="39" applyFont="1" applyFill="1" applyBorder="1" applyAlignment="1">
      <alignment horizontal="left" vertical="top" wrapText="1"/>
    </xf>
    <xf numFmtId="0" fontId="4" fillId="2" borderId="16" xfId="37" applyFont="1" applyFill="1" applyBorder="1" applyAlignment="1">
      <alignment horizontal="left" vertical="top" wrapText="1"/>
    </xf>
    <xf numFmtId="0" fontId="4" fillId="2" borderId="16" xfId="38" applyFont="1" applyFill="1" applyBorder="1" applyAlignment="1">
      <alignment horizontal="left" vertical="top" wrapText="1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3" fillId="2" borderId="16" xfId="6" applyFont="1" applyFill="1" applyBorder="1" applyAlignment="1">
      <alignment horizontal="left" wrapText="1"/>
    </xf>
    <xf numFmtId="0" fontId="3" fillId="2" borderId="16" xfId="7" applyFont="1" applyFill="1" applyBorder="1" applyAlignment="1">
      <alignment horizontal="left" wrapText="1"/>
    </xf>
    <xf numFmtId="0" fontId="3" fillId="2" borderId="16" xfId="8" applyFont="1" applyFill="1" applyBorder="1" applyAlignment="1">
      <alignment horizontal="left" wrapText="1"/>
    </xf>
    <xf numFmtId="0" fontId="3" fillId="2" borderId="16" xfId="9" applyFont="1" applyFill="1" applyBorder="1" applyAlignment="1">
      <alignment horizontal="left" wrapText="1"/>
    </xf>
    <xf numFmtId="0" fontId="3" fillId="2" borderId="17" xfId="10" applyFont="1" applyFill="1" applyBorder="1" applyAlignment="1">
      <alignment horizontal="left" wrapText="1"/>
    </xf>
    <xf numFmtId="0" fontId="3" fillId="2" borderId="17" xfId="11" applyFont="1" applyFill="1" applyBorder="1" applyAlignment="1">
      <alignment horizontal="left" wrapText="1"/>
    </xf>
    <xf numFmtId="0" fontId="3" fillId="2" borderId="1" xfId="12" applyFont="1" applyFill="1" applyBorder="1" applyAlignment="1">
      <alignment horizontal="center" wrapText="1"/>
    </xf>
    <xf numFmtId="0" fontId="3" fillId="2" borderId="2" xfId="13" applyFont="1" applyFill="1" applyBorder="1" applyAlignment="1">
      <alignment horizontal="center" wrapText="1"/>
    </xf>
    <xf numFmtId="0" fontId="3" fillId="2" borderId="3" xfId="14" applyFont="1" applyFill="1" applyBorder="1" applyAlignment="1">
      <alignment horizontal="center" wrapText="1"/>
    </xf>
    <xf numFmtId="0" fontId="2" fillId="2" borderId="16" xfId="50" applyFont="1" applyFill="1" applyBorder="1" applyAlignment="1">
      <alignment horizontal="center" vertical="center" wrapText="1"/>
    </xf>
    <xf numFmtId="0" fontId="2" fillId="2" borderId="16" xfId="48" applyFont="1" applyFill="1" applyBorder="1" applyAlignment="1">
      <alignment horizontal="center" vertical="center" wrapText="1"/>
    </xf>
    <xf numFmtId="0" fontId="2" fillId="2" borderId="16" xfId="49" applyFont="1" applyFill="1" applyBorder="1" applyAlignment="1">
      <alignment horizontal="center" vertical="center" wrapText="1"/>
    </xf>
    <xf numFmtId="0" fontId="3" fillId="2" borderId="17" xfId="85" applyFont="1" applyFill="1" applyBorder="1" applyAlignment="1">
      <alignment horizontal="left" wrapText="1"/>
    </xf>
    <xf numFmtId="0" fontId="3" fillId="2" borderId="17" xfId="86" applyFont="1" applyFill="1" applyBorder="1" applyAlignment="1">
      <alignment horizontal="left" wrapText="1"/>
    </xf>
    <xf numFmtId="0" fontId="3" fillId="3" borderId="18" xfId="66" applyFont="1" applyFill="1" applyBorder="1" applyAlignment="1">
      <alignment horizontal="left" vertical="top" wrapText="1"/>
    </xf>
    <xf numFmtId="0" fontId="3" fillId="3" borderId="19" xfId="67" applyFont="1" applyFill="1" applyBorder="1" applyAlignment="1">
      <alignment horizontal="left" vertical="top" wrapText="1"/>
    </xf>
    <xf numFmtId="0" fontId="3" fillId="3" borderId="20" xfId="68" applyFont="1" applyFill="1" applyBorder="1" applyAlignment="1">
      <alignment horizontal="left" vertical="top" wrapText="1"/>
    </xf>
    <xf numFmtId="0" fontId="4" fillId="2" borderId="16" xfId="84" applyFont="1" applyFill="1" applyBorder="1" applyAlignment="1">
      <alignment horizontal="left" vertical="top" wrapText="1"/>
    </xf>
    <xf numFmtId="0" fontId="4" fillId="2" borderId="16" xfId="82" applyFont="1" applyFill="1" applyBorder="1" applyAlignment="1">
      <alignment horizontal="left" vertical="top" wrapText="1"/>
    </xf>
    <xf numFmtId="0" fontId="4" fillId="2" borderId="16" xfId="83" applyFont="1" applyFill="1" applyBorder="1" applyAlignment="1">
      <alignment horizontal="left" vertical="top" wrapText="1"/>
    </xf>
    <xf numFmtId="0" fontId="3" fillId="2" borderId="16" xfId="51" applyFont="1" applyFill="1" applyBorder="1" applyAlignment="1">
      <alignment horizontal="left" wrapText="1"/>
    </xf>
    <xf numFmtId="0" fontId="3" fillId="2" borderId="16" xfId="52" applyFont="1" applyFill="1" applyBorder="1" applyAlignment="1">
      <alignment horizontal="left" wrapText="1"/>
    </xf>
    <xf numFmtId="0" fontId="3" fillId="2" borderId="16" xfId="53" applyFont="1" applyFill="1" applyBorder="1" applyAlignment="1">
      <alignment horizontal="left" wrapText="1"/>
    </xf>
    <xf numFmtId="0" fontId="3" fillId="2" borderId="16" xfId="54" applyFont="1" applyFill="1" applyBorder="1" applyAlignment="1">
      <alignment horizontal="left" wrapText="1"/>
    </xf>
    <xf numFmtId="0" fontId="3" fillId="2" borderId="17" xfId="55" applyFont="1" applyFill="1" applyBorder="1" applyAlignment="1">
      <alignment horizontal="left" wrapText="1"/>
    </xf>
    <xf numFmtId="0" fontId="3" fillId="2" borderId="17" xfId="56" applyFont="1" applyFill="1" applyBorder="1" applyAlignment="1">
      <alignment horizontal="left" wrapText="1"/>
    </xf>
    <xf numFmtId="0" fontId="3" fillId="2" borderId="1" xfId="57" applyFont="1" applyFill="1" applyBorder="1" applyAlignment="1">
      <alignment horizontal="center" wrapText="1"/>
    </xf>
    <xf numFmtId="0" fontId="3" fillId="2" borderId="2" xfId="58" applyFont="1" applyFill="1" applyBorder="1" applyAlignment="1">
      <alignment horizontal="center" wrapText="1"/>
    </xf>
    <xf numFmtId="0" fontId="3" fillId="2" borderId="3" xfId="59" applyFont="1" applyFill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164" fontId="4" fillId="4" borderId="32" xfId="76" applyNumberFormat="1" applyFont="1" applyFill="1" applyBorder="1" applyAlignment="1">
      <alignment horizontal="center" vertical="center"/>
    </xf>
    <xf numFmtId="0" fontId="2" fillId="2" borderId="16" xfId="48" applyFont="1" applyFill="1" applyBorder="1" applyAlignment="1">
      <alignment horizontal="center" vertical="center"/>
    </xf>
    <xf numFmtId="0" fontId="2" fillId="2" borderId="16" xfId="49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17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8" borderId="0" xfId="0" applyFont="1" applyFill="1" applyAlignment="1">
      <alignment wrapText="1"/>
    </xf>
    <xf numFmtId="0" fontId="11" fillId="8" borderId="17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95">
    <cellStyle name="Normal" xfId="0" builtinId="0"/>
    <cellStyle name="style1678369371708" xfId="91" xr:uid="{A192F4A4-D36F-4D52-810E-FD4084647319}"/>
    <cellStyle name="style1678369371843" xfId="92" xr:uid="{38B70F8B-D086-43AD-A446-0D89A40390CD}"/>
    <cellStyle name="style1679082355255" xfId="93" xr:uid="{50FACEE5-3323-4538-9B76-7C018762392B}"/>
    <cellStyle name="style1679082355393" xfId="94" xr:uid="{15BD42FB-9128-4D97-8730-4A378A453EDB}"/>
    <cellStyle name="style1726576878473" xfId="1" xr:uid="{00000000-0005-0000-0000-000001000000}"/>
    <cellStyle name="style1726576878509" xfId="2" xr:uid="{00000000-0005-0000-0000-000002000000}"/>
    <cellStyle name="style1726576878535" xfId="3" xr:uid="{00000000-0005-0000-0000-000003000000}"/>
    <cellStyle name="style1726576878563" xfId="4" xr:uid="{00000000-0005-0000-0000-000004000000}"/>
    <cellStyle name="style1726576878590" xfId="5" xr:uid="{00000000-0005-0000-0000-000005000000}"/>
    <cellStyle name="style1726576878612" xfId="6" xr:uid="{00000000-0005-0000-0000-000006000000}"/>
    <cellStyle name="style1726576878635" xfId="7" xr:uid="{00000000-0005-0000-0000-000007000000}"/>
    <cellStyle name="style1726576878657" xfId="8" xr:uid="{00000000-0005-0000-0000-000008000000}"/>
    <cellStyle name="style1726576878690" xfId="9" xr:uid="{00000000-0005-0000-0000-000009000000}"/>
    <cellStyle name="style1726576878721" xfId="10" xr:uid="{00000000-0005-0000-0000-00000A000000}"/>
    <cellStyle name="style1726576878753" xfId="11" xr:uid="{00000000-0005-0000-0000-00000B000000}"/>
    <cellStyle name="style1726576878785" xfId="12" xr:uid="{00000000-0005-0000-0000-00000C000000}"/>
    <cellStyle name="style1726576878814" xfId="13" xr:uid="{00000000-0005-0000-0000-00000D000000}"/>
    <cellStyle name="style1726576878841" xfId="14" xr:uid="{00000000-0005-0000-0000-00000E000000}"/>
    <cellStyle name="style1726576878865" xfId="15" xr:uid="{00000000-0005-0000-0000-00000F000000}"/>
    <cellStyle name="style1726576878889" xfId="16" xr:uid="{00000000-0005-0000-0000-000010000000}"/>
    <cellStyle name="style1726576878913" xfId="17" xr:uid="{00000000-0005-0000-0000-000011000000}"/>
    <cellStyle name="style1726576878936" xfId="18" xr:uid="{00000000-0005-0000-0000-000012000000}"/>
    <cellStyle name="style1726576878959" xfId="19" xr:uid="{00000000-0005-0000-0000-000013000000}"/>
    <cellStyle name="style1726576878983" xfId="20" xr:uid="{00000000-0005-0000-0000-000014000000}"/>
    <cellStyle name="style1726576879007" xfId="21" xr:uid="{00000000-0005-0000-0000-000015000000}"/>
    <cellStyle name="style1726576879035" xfId="22" xr:uid="{00000000-0005-0000-0000-000016000000}"/>
    <cellStyle name="style1726576879060" xfId="23" xr:uid="{00000000-0005-0000-0000-000017000000}"/>
    <cellStyle name="style1726576879088" xfId="24" xr:uid="{00000000-0005-0000-0000-000018000000}"/>
    <cellStyle name="style1726576879116" xfId="25" xr:uid="{00000000-0005-0000-0000-000019000000}"/>
    <cellStyle name="style1726576879148" xfId="26" xr:uid="{00000000-0005-0000-0000-00001A000000}"/>
    <cellStyle name="style1726576879179" xfId="27" xr:uid="{00000000-0005-0000-0000-00001B000000}"/>
    <cellStyle name="style1726576879216" xfId="28" xr:uid="{00000000-0005-0000-0000-00001C000000}"/>
    <cellStyle name="style1726576879251" xfId="29" xr:uid="{00000000-0005-0000-0000-00001D000000}"/>
    <cellStyle name="style1726576879290" xfId="30" xr:uid="{00000000-0005-0000-0000-00001E000000}"/>
    <cellStyle name="style1726576879328" xfId="31" xr:uid="{00000000-0005-0000-0000-00001F000000}"/>
    <cellStyle name="style1726576879365" xfId="32" xr:uid="{00000000-0005-0000-0000-000020000000}"/>
    <cellStyle name="style1726576879415" xfId="33" xr:uid="{00000000-0005-0000-0000-000021000000}"/>
    <cellStyle name="style1726576879459" xfId="34" xr:uid="{00000000-0005-0000-0000-000022000000}"/>
    <cellStyle name="style1726576879489" xfId="35" xr:uid="{00000000-0005-0000-0000-000023000000}"/>
    <cellStyle name="style1726576879513" xfId="36" xr:uid="{00000000-0005-0000-0000-000024000000}"/>
    <cellStyle name="style1726576879537" xfId="37" xr:uid="{00000000-0005-0000-0000-000025000000}"/>
    <cellStyle name="style1726576879560" xfId="38" xr:uid="{00000000-0005-0000-0000-000026000000}"/>
    <cellStyle name="style1726576879583" xfId="39" xr:uid="{00000000-0005-0000-0000-000027000000}"/>
    <cellStyle name="style1726576879616" xfId="40" xr:uid="{00000000-0005-0000-0000-000028000000}"/>
    <cellStyle name="style1726576879640" xfId="41" xr:uid="{00000000-0005-0000-0000-000029000000}"/>
    <cellStyle name="style1726576879664" xfId="42" xr:uid="{00000000-0005-0000-0000-00002A000000}"/>
    <cellStyle name="style1726576879690" xfId="43" xr:uid="{00000000-0005-0000-0000-00002B000000}"/>
    <cellStyle name="style1726576879716" xfId="44" xr:uid="{00000000-0005-0000-0000-00002C000000}"/>
    <cellStyle name="style1726576879737" xfId="45" xr:uid="{00000000-0005-0000-0000-00002D000000}"/>
    <cellStyle name="style1726576886549" xfId="46" xr:uid="{00000000-0005-0000-0000-00002E000000}"/>
    <cellStyle name="style1726576886575" xfId="47" xr:uid="{00000000-0005-0000-0000-00002F000000}"/>
    <cellStyle name="style1726576886594" xfId="48" xr:uid="{00000000-0005-0000-0000-000030000000}"/>
    <cellStyle name="style1726576886612" xfId="49" xr:uid="{00000000-0005-0000-0000-000031000000}"/>
    <cellStyle name="style1726576886630" xfId="50" xr:uid="{00000000-0005-0000-0000-000032000000}"/>
    <cellStyle name="style1726576886646" xfId="51" xr:uid="{00000000-0005-0000-0000-000033000000}"/>
    <cellStyle name="style1726576886662" xfId="52" xr:uid="{00000000-0005-0000-0000-000034000000}"/>
    <cellStyle name="style1726576886678" xfId="53" xr:uid="{00000000-0005-0000-0000-000035000000}"/>
    <cellStyle name="style1726576886696" xfId="54" xr:uid="{00000000-0005-0000-0000-000036000000}"/>
    <cellStyle name="style1726576886713" xfId="55" xr:uid="{00000000-0005-0000-0000-000037000000}"/>
    <cellStyle name="style1726576886731" xfId="56" xr:uid="{00000000-0005-0000-0000-000038000000}"/>
    <cellStyle name="style1726576886749" xfId="57" xr:uid="{00000000-0005-0000-0000-000039000000}"/>
    <cellStyle name="style1726576886768" xfId="58" xr:uid="{00000000-0005-0000-0000-00003A000000}"/>
    <cellStyle name="style1726576886787" xfId="59" xr:uid="{00000000-0005-0000-0000-00003B000000}"/>
    <cellStyle name="style1726576886805" xfId="60" xr:uid="{00000000-0005-0000-0000-00003C000000}"/>
    <cellStyle name="style1726576886822" xfId="61" xr:uid="{00000000-0005-0000-0000-00003D000000}"/>
    <cellStyle name="style1726576886840" xfId="62" xr:uid="{00000000-0005-0000-0000-00003E000000}"/>
    <cellStyle name="style1726576886859" xfId="63" xr:uid="{00000000-0005-0000-0000-00003F000000}"/>
    <cellStyle name="style1726576886877" xfId="64" xr:uid="{00000000-0005-0000-0000-000040000000}"/>
    <cellStyle name="style1726576886895" xfId="65" xr:uid="{00000000-0005-0000-0000-000041000000}"/>
    <cellStyle name="style1726576886912" xfId="66" xr:uid="{00000000-0005-0000-0000-000042000000}"/>
    <cellStyle name="style1726576886932" xfId="67" xr:uid="{00000000-0005-0000-0000-000043000000}"/>
    <cellStyle name="style1726576886953" xfId="68" xr:uid="{00000000-0005-0000-0000-000044000000}"/>
    <cellStyle name="style1726576886972" xfId="69" xr:uid="{00000000-0005-0000-0000-000045000000}"/>
    <cellStyle name="style1726576886993" xfId="70" xr:uid="{00000000-0005-0000-0000-000046000000}"/>
    <cellStyle name="style1726576887014" xfId="71" xr:uid="{00000000-0005-0000-0000-000047000000}"/>
    <cellStyle name="style1726576887033" xfId="72" xr:uid="{00000000-0005-0000-0000-000048000000}"/>
    <cellStyle name="style1726576887052" xfId="73" xr:uid="{00000000-0005-0000-0000-000049000000}"/>
    <cellStyle name="style1726576887073" xfId="74" xr:uid="{00000000-0005-0000-0000-00004A000000}"/>
    <cellStyle name="style1726576887093" xfId="75" xr:uid="{00000000-0005-0000-0000-00004B000000}"/>
    <cellStyle name="style1726576887111" xfId="76" xr:uid="{00000000-0005-0000-0000-00004C000000}"/>
    <cellStyle name="style1726576887129" xfId="77" xr:uid="{00000000-0005-0000-0000-00004D000000}"/>
    <cellStyle name="style1726576887151" xfId="78" xr:uid="{00000000-0005-0000-0000-00004E000000}"/>
    <cellStyle name="style1726576887169" xfId="79" xr:uid="{00000000-0005-0000-0000-00004F000000}"/>
    <cellStyle name="style1726576887187" xfId="80" xr:uid="{00000000-0005-0000-0000-000050000000}"/>
    <cellStyle name="style1726576887205" xfId="81" xr:uid="{00000000-0005-0000-0000-000051000000}"/>
    <cellStyle name="style1726576887223" xfId="82" xr:uid="{00000000-0005-0000-0000-000052000000}"/>
    <cellStyle name="style1726576887241" xfId="83" xr:uid="{00000000-0005-0000-0000-000053000000}"/>
    <cellStyle name="style1726576887265" xfId="84" xr:uid="{00000000-0005-0000-0000-000054000000}"/>
    <cellStyle name="style1726576887292" xfId="85" xr:uid="{00000000-0005-0000-0000-000055000000}"/>
    <cellStyle name="style1726576887310" xfId="86" xr:uid="{00000000-0005-0000-0000-000056000000}"/>
    <cellStyle name="style1726576887328" xfId="87" xr:uid="{00000000-0005-0000-0000-000057000000}"/>
    <cellStyle name="style1726576887346" xfId="88" xr:uid="{00000000-0005-0000-0000-000058000000}"/>
    <cellStyle name="style1726576887365" xfId="89" xr:uid="{00000000-0005-0000-0000-000059000000}"/>
    <cellStyle name="style1726576887384" xfId="90" xr:uid="{00000000-0005-0000-0000-00005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1 - Percentual</a:t>
            </a:r>
            <a:r>
              <a:rPr lang="pt-BR" baseline="0"/>
              <a:t> de Empresas que integram a biodiversidade aos negócios por porte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'!$R$37:$U$37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'QUESTIONARIOS COMPLETOS '!$R$38:$U$38</c:f>
              <c:numCache>
                <c:formatCode>General</c:formatCode>
                <c:ptCount val="4"/>
                <c:pt idx="0">
                  <c:v>41</c:v>
                </c:pt>
                <c:pt idx="1">
                  <c:v>57</c:v>
                </c:pt>
                <c:pt idx="2">
                  <c:v>66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1-4A7B-B9D1-EA44781681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4055152"/>
        <c:axId val="244051792"/>
      </c:barChart>
      <c:catAx>
        <c:axId val="24405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4051792"/>
        <c:crosses val="autoZero"/>
        <c:auto val="1"/>
        <c:lblAlgn val="ctr"/>
        <c:lblOffset val="100"/>
        <c:noMultiLvlLbl val="0"/>
      </c:catAx>
      <c:valAx>
        <c:axId val="244051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405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3 - Como sua empresa avalia os benefícios de integrar a biodiversidade aos negócios?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'!$I$339:$I$345</c:f>
              <c:strCache>
                <c:ptCount val="7"/>
                <c:pt idx="0">
                  <c:v>Estabelecimento ou melhoria no relacionamento com comunidades locais e/ou povos indígenas</c:v>
                </c:pt>
                <c:pt idx="1">
                  <c:v>Redução de custos operacionais</c:v>
                </c:pt>
                <c:pt idx="2">
                  <c:v>Estabelecimento ou melhoria no relacionamento com stakeholders</c:v>
                </c:pt>
                <c:pt idx="3">
                  <c:v>Aumento da competitividade</c:v>
                </c:pt>
                <c:pt idx="4">
                  <c:v>Acesso a novos mercados ou clientes</c:v>
                </c:pt>
                <c:pt idx="5">
                  <c:v>Cumprimento de requisitos legais ou regulatórios</c:v>
                </c:pt>
                <c:pt idx="6">
                  <c:v>Melhoria da imagem da empresa</c:v>
                </c:pt>
              </c:strCache>
            </c:strRef>
          </c:cat>
          <c:val>
            <c:numRef>
              <c:f>'QUESTIONARIOS COMPLETOS '!$J$339:$J$345</c:f>
              <c:numCache>
                <c:formatCode>###0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  <c:pt idx="4">
                  <c:v>21</c:v>
                </c:pt>
                <c:pt idx="5">
                  <c:v>31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3-4479-899A-B5BFCCC8AD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34597055"/>
        <c:axId val="334598015"/>
      </c:barChart>
      <c:catAx>
        <c:axId val="334597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598015"/>
        <c:crosses val="autoZero"/>
        <c:auto val="1"/>
        <c:lblAlgn val="ctr"/>
        <c:lblOffset val="100"/>
        <c:noMultiLvlLbl val="0"/>
      </c:catAx>
      <c:valAx>
        <c:axId val="334598015"/>
        <c:scaling>
          <c:orientation val="minMax"/>
        </c:scaling>
        <c:delete val="1"/>
        <c:axPos val="b"/>
        <c:numFmt formatCode="###0" sourceLinked="1"/>
        <c:majorTickMark val="none"/>
        <c:minorTickMark val="none"/>
        <c:tickLblPos val="nextTo"/>
        <c:crossAx val="334597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8 - Quais são os planos futuros de sua empresa</a:t>
            </a:r>
            <a:r>
              <a:rPr lang="pt-BR" baseline="0"/>
              <a:t> para a biodiversidade? (</a:t>
            </a:r>
            <a:r>
              <a:rPr lang="pt-BR"/>
              <a:t>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'QUESTIONARIOS COMPLETOS '!$J$491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'!$I$492:$I$499</c:f>
              <c:strCache>
                <c:ptCount val="8"/>
                <c:pt idx="0">
                  <c:v>Não tenho planos</c:v>
                </c:pt>
                <c:pt idx="1">
                  <c:v>Utilização de recursos biológicos na formulação de produtos</c:v>
                </c:pt>
                <c:pt idx="2">
                  <c:v>Parceria com organizações não governamentais</c:v>
                </c:pt>
                <c:pt idx="3">
                  <c:v>Investimentos em pesquisa e desenvolvimento com biodiversidade e/ou biomassa</c:v>
                </c:pt>
                <c:pt idx="4">
                  <c:v>Inclusão da biodiversidade nos relatórios de sustentabilidade</c:v>
                </c:pt>
                <c:pt idx="5">
                  <c:v>Inclusão da biodiversidade nas políticas e estratégias da empresa</c:v>
                </c:pt>
                <c:pt idx="6">
                  <c:v>Certificações relacionadas à biodiversidade</c:v>
                </c:pt>
                <c:pt idx="7">
                  <c:v>Conscientização e educação ambiental</c:v>
                </c:pt>
              </c:strCache>
            </c:strRef>
          </c:cat>
          <c:val>
            <c:numRef>
              <c:f>'QUESTIONARIOS COMPLETOS '!$J$492:$J$499</c:f>
              <c:numCache>
                <c:formatCode>###0</c:formatCode>
                <c:ptCount val="8"/>
                <c:pt idx="0">
                  <c:v>17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16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E-4037-A998-965D05669E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71992431"/>
        <c:axId val="471996271"/>
      </c:barChart>
      <c:catAx>
        <c:axId val="4719924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996271"/>
        <c:crosses val="autoZero"/>
        <c:auto val="1"/>
        <c:lblAlgn val="ctr"/>
        <c:lblOffset val="100"/>
        <c:noMultiLvlLbl val="0"/>
      </c:catAx>
      <c:valAx>
        <c:axId val="471996271"/>
        <c:scaling>
          <c:orientation val="minMax"/>
        </c:scaling>
        <c:delete val="1"/>
        <c:axPos val="b"/>
        <c:numFmt formatCode="###0" sourceLinked="1"/>
        <c:majorTickMark val="none"/>
        <c:minorTickMark val="none"/>
        <c:tickLblPos val="nextTo"/>
        <c:crossAx val="47199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Pequeno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Gráficos!$A$5:$A$13</c:f>
              <c:strCache>
                <c:ptCount val="9"/>
                <c:pt idx="0">
                  <c:v>Implementação de regras sobre Acesso e Repartição de Benefícios</c:v>
                </c:pt>
                <c:pt idx="1">
                  <c:v>Avaliação de dependências quanto à biodiversidade</c:v>
                </c:pt>
                <c:pt idx="2">
                  <c:v>Implementação de oportunidades para restaurar a biodiversidade</c:v>
                </c:pt>
                <c:pt idx="3">
                  <c:v>Avaliação de impactos sobre a biodiversidade</c:v>
                </c:pt>
                <c:pt idx="4">
                  <c:v>Avaliação de riscos sobre a biodiversidade</c:v>
                </c:pt>
                <c:pt idx="5">
                  <c:v>Implementação de oportunidades para conservar a biodiversidade</c:v>
                </c:pt>
                <c:pt idx="6">
                  <c:v>Uso sustentável de recursos biológicos</c:v>
                </c:pt>
                <c:pt idx="7">
                  <c:v>Certificações ambientais</c:v>
                </c:pt>
                <c:pt idx="8">
                  <c:v>Adoção de tecnologias sustentáveis</c:v>
                </c:pt>
              </c:strCache>
            </c:strRef>
          </c:cat>
          <c:val>
            <c:numRef>
              <c:f>Gráficos!$B$5:$B$13</c:f>
              <c:numCache>
                <c:formatCode>General</c:formatCode>
                <c:ptCount val="9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19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2-4040-B19C-F3E84477C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4287903"/>
        <c:axId val="1174288383"/>
      </c:barChart>
      <c:catAx>
        <c:axId val="1174287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288383"/>
        <c:crosses val="autoZero"/>
        <c:auto val="1"/>
        <c:lblAlgn val="ctr"/>
        <c:lblOffset val="100"/>
        <c:noMultiLvlLbl val="0"/>
      </c:catAx>
      <c:valAx>
        <c:axId val="1174288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28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Médio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Gráficos!$D$5:$D$13</c:f>
              <c:strCache>
                <c:ptCount val="9"/>
                <c:pt idx="0">
                  <c:v>Implementação de regras sobre Acesso e Repartição de Benefícios</c:v>
                </c:pt>
                <c:pt idx="1">
                  <c:v>Avaliação de dependências quanto à biodiversidade</c:v>
                </c:pt>
                <c:pt idx="2">
                  <c:v>Implementação de oportunidades para restaurar a biodiversidade</c:v>
                </c:pt>
                <c:pt idx="3">
                  <c:v>Implementação de oportunidades para conservar a biodiversidade</c:v>
                </c:pt>
                <c:pt idx="4">
                  <c:v>Avaliação de impactos sobre a biodiversidade</c:v>
                </c:pt>
                <c:pt idx="5">
                  <c:v>Avaliação de riscos sobre a biodiversidade</c:v>
                </c:pt>
                <c:pt idx="6">
                  <c:v>Uso sustentável de recursos biológicos</c:v>
                </c:pt>
                <c:pt idx="7">
                  <c:v>Certificações ambientais</c:v>
                </c:pt>
                <c:pt idx="8">
                  <c:v>Adoção de tecnologias sustentáveis</c:v>
                </c:pt>
              </c:strCache>
            </c:strRef>
          </c:cat>
          <c:val>
            <c:numRef>
              <c:f>Gráficos!$E$5:$E$13</c:f>
              <c:numCache>
                <c:formatCode>General</c:formatCode>
                <c:ptCount val="9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27</c:v>
                </c:pt>
                <c:pt idx="7">
                  <c:v>27</c:v>
                </c:pt>
                <c:pt idx="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2-4F82-95F7-D764B9BE3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0548959"/>
        <c:axId val="1086407088"/>
      </c:barChart>
      <c:catAx>
        <c:axId val="1170548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6407088"/>
        <c:crosses val="autoZero"/>
        <c:auto val="1"/>
        <c:lblAlgn val="ctr"/>
        <c:lblOffset val="100"/>
        <c:noMultiLvlLbl val="0"/>
      </c:catAx>
      <c:valAx>
        <c:axId val="108640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054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Qual dos seguintes fatores sua empresa considera ao integrar a biodiversidade aos negócios? </a:t>
            </a:r>
          </a:p>
          <a:p>
            <a:pPr>
              <a:defRPr/>
            </a:pPr>
            <a:r>
              <a:rPr lang="pt-BR"/>
              <a:t>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Gráficos!$J$5:$J$16</c:f>
              <c:strCache>
                <c:ptCount val="12"/>
                <c:pt idx="0">
                  <c:v>Não sei</c:v>
                </c:pt>
                <c:pt idx="1">
                  <c:v>Não quero responder</c:v>
                </c:pt>
                <c:pt idx="2">
                  <c:v>Não integra</c:v>
                </c:pt>
                <c:pt idx="3">
                  <c:v>Implementação de regras sobre Acesso e Repartição de Benefícios</c:v>
                </c:pt>
                <c:pt idx="4">
                  <c:v>Avaliação de dependências quanto à biodiversidade</c:v>
                </c:pt>
                <c:pt idx="5">
                  <c:v>Implementação de oportunidades para restaurar a biodiversidade</c:v>
                </c:pt>
                <c:pt idx="6">
                  <c:v>Avaliação de riscos sobre a biodiversidade</c:v>
                </c:pt>
                <c:pt idx="7">
                  <c:v>Implementação de oportunidades para conservar a biodiversidade</c:v>
                </c:pt>
                <c:pt idx="8">
                  <c:v>Avaliação de impactos sobre a biodiversidade</c:v>
                </c:pt>
                <c:pt idx="9">
                  <c:v>Uso sustentável de recursos biológicos</c:v>
                </c:pt>
                <c:pt idx="10">
                  <c:v>Certificações ambientais</c:v>
                </c:pt>
                <c:pt idx="11">
                  <c:v>Adoção de tecnologias sustentáveis</c:v>
                </c:pt>
              </c:strCache>
            </c:strRef>
          </c:cat>
          <c:val>
            <c:numRef>
              <c:f>Gráficos!$K$5:$K$16</c:f>
              <c:numCache>
                <c:formatCode>General</c:formatCode>
                <c:ptCount val="12"/>
                <c:pt idx="0">
                  <c:v>18</c:v>
                </c:pt>
                <c:pt idx="1">
                  <c:v>14</c:v>
                </c:pt>
                <c:pt idx="2">
                  <c:v>10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19</c:v>
                </c:pt>
                <c:pt idx="7">
                  <c:v>19</c:v>
                </c:pt>
                <c:pt idx="8">
                  <c:v>20</c:v>
                </c:pt>
                <c:pt idx="9">
                  <c:v>29</c:v>
                </c:pt>
                <c:pt idx="10">
                  <c:v>32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0-45FA-A12A-282C2AACC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2905455"/>
        <c:axId val="248914592"/>
      </c:barChart>
      <c:catAx>
        <c:axId val="13429054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8914592"/>
        <c:crosses val="autoZero"/>
        <c:auto val="1"/>
        <c:lblAlgn val="ctr"/>
        <c:lblOffset val="100"/>
        <c:noMultiLvlLbl val="0"/>
      </c:catAx>
      <c:valAx>
        <c:axId val="24891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2905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Pequeno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Gráficos!$A$35:$A$43</c:f>
              <c:strCache>
                <c:ptCount val="9"/>
                <c:pt idx="0">
                  <c:v>Não integra</c:v>
                </c:pt>
                <c:pt idx="1">
                  <c:v>NS/NR</c:v>
                </c:pt>
                <c:pt idx="2">
                  <c:v>Estabelecimento ou melhoria no relacionamento com stakeholders</c:v>
                </c:pt>
                <c:pt idx="3">
                  <c:v>Estabelecimento ou melhoria no relacionamento com comunidades locais e/ou povos indígenas</c:v>
                </c:pt>
                <c:pt idx="4">
                  <c:v>Aumento da competitividade</c:v>
                </c:pt>
                <c:pt idx="5">
                  <c:v>Redução de custos operacionais</c:v>
                </c:pt>
                <c:pt idx="6">
                  <c:v>Acesso a novos mercados ou clientes</c:v>
                </c:pt>
                <c:pt idx="7">
                  <c:v>Cumprimento de requisitos legais ou regulatórios</c:v>
                </c:pt>
                <c:pt idx="8">
                  <c:v>Melhoria da imagem da empresa</c:v>
                </c:pt>
              </c:strCache>
            </c:strRef>
          </c:cat>
          <c:val>
            <c:numRef>
              <c:f>Gráficos!$B$35:$B$43</c:f>
              <c:numCache>
                <c:formatCode>General</c:formatCode>
                <c:ptCount val="9"/>
                <c:pt idx="0">
                  <c:v>16</c:v>
                </c:pt>
                <c:pt idx="1">
                  <c:v>49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  <c:pt idx="7">
                  <c:v>16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3-406E-92A3-7A2BAD28D2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4571615"/>
        <c:axId val="1294571135"/>
      </c:barChart>
      <c:catAx>
        <c:axId val="1294571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4571135"/>
        <c:crosses val="autoZero"/>
        <c:auto val="1"/>
        <c:lblAlgn val="ctr"/>
        <c:lblOffset val="100"/>
        <c:noMultiLvlLbl val="0"/>
      </c:catAx>
      <c:valAx>
        <c:axId val="1294571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4571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Médio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Gráficos!$D$35:$D$43</c:f>
              <c:strCache>
                <c:ptCount val="9"/>
                <c:pt idx="0">
                  <c:v>Não integra</c:v>
                </c:pt>
                <c:pt idx="1">
                  <c:v>NS/NR</c:v>
                </c:pt>
                <c:pt idx="2">
                  <c:v>Estabelecimento ou melhoria no relacionamento com comunidades locais e/ou povos indígenas</c:v>
                </c:pt>
                <c:pt idx="3">
                  <c:v>Estabelecimento ou melhoria no relacionamento com stakeholders</c:v>
                </c:pt>
                <c:pt idx="4">
                  <c:v>Redução de custos operacionais</c:v>
                </c:pt>
                <c:pt idx="5">
                  <c:v>Aumento da competitividade</c:v>
                </c:pt>
                <c:pt idx="6">
                  <c:v>Acesso a novos mercados ou clientes</c:v>
                </c:pt>
                <c:pt idx="7">
                  <c:v>Cumprimento de requisitos legais ou regulatórios</c:v>
                </c:pt>
                <c:pt idx="8">
                  <c:v>Melhoria da imagem da empresa</c:v>
                </c:pt>
              </c:strCache>
            </c:strRef>
          </c:cat>
          <c:val>
            <c:numRef>
              <c:f>Gráficos!$E$35:$E$43</c:f>
              <c:numCache>
                <c:formatCode>General</c:formatCode>
                <c:ptCount val="9"/>
                <c:pt idx="0">
                  <c:v>14</c:v>
                </c:pt>
                <c:pt idx="1">
                  <c:v>39</c:v>
                </c:pt>
                <c:pt idx="2">
                  <c:v>6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18</c:v>
                </c:pt>
                <c:pt idx="7">
                  <c:v>28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E-497C-9B86-7888CF4E30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53354159"/>
        <c:axId val="1353354639"/>
      </c:barChart>
      <c:catAx>
        <c:axId val="135335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3354639"/>
        <c:crosses val="autoZero"/>
        <c:auto val="1"/>
        <c:lblAlgn val="ctr"/>
        <c:lblOffset val="100"/>
        <c:noMultiLvlLbl val="0"/>
      </c:catAx>
      <c:valAx>
        <c:axId val="1353354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335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Grande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Gráficos!$G$35:$G$43</c:f>
              <c:strCache>
                <c:ptCount val="9"/>
                <c:pt idx="0">
                  <c:v>Não integra</c:v>
                </c:pt>
                <c:pt idx="1">
                  <c:v>NS/NR</c:v>
                </c:pt>
                <c:pt idx="2">
                  <c:v>Redução de custos operacionais</c:v>
                </c:pt>
                <c:pt idx="3">
                  <c:v>Estabelecimento ou melhoria no relacionamento com comunidades locais e/ou povos indígenas</c:v>
                </c:pt>
                <c:pt idx="4">
                  <c:v>Aumento da competitividade</c:v>
                </c:pt>
                <c:pt idx="5">
                  <c:v>Estabelecimento ou melhoria no relacionamento com stakeholders</c:v>
                </c:pt>
                <c:pt idx="6">
                  <c:v>Acesso a novos mercados ou clientes</c:v>
                </c:pt>
                <c:pt idx="7">
                  <c:v>Cumprimento de requisitos legais ou regulatórios</c:v>
                </c:pt>
                <c:pt idx="8">
                  <c:v>Melhoria da imagem da empresa</c:v>
                </c:pt>
              </c:strCache>
            </c:strRef>
          </c:cat>
          <c:val>
            <c:numRef>
              <c:f>Gráficos!$H$35:$H$43</c:f>
              <c:numCache>
                <c:formatCode>General</c:formatCode>
                <c:ptCount val="9"/>
                <c:pt idx="0">
                  <c:v>10</c:v>
                </c:pt>
                <c:pt idx="1">
                  <c:v>29</c:v>
                </c:pt>
                <c:pt idx="2">
                  <c:v>11</c:v>
                </c:pt>
                <c:pt idx="3">
                  <c:v>14</c:v>
                </c:pt>
                <c:pt idx="4">
                  <c:v>17</c:v>
                </c:pt>
                <c:pt idx="5">
                  <c:v>18</c:v>
                </c:pt>
                <c:pt idx="6">
                  <c:v>28</c:v>
                </c:pt>
                <c:pt idx="7">
                  <c:v>39</c:v>
                </c:pt>
                <c:pt idx="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8F0-B6CB-0141263FA1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0301711"/>
        <c:axId val="1535962591"/>
      </c:barChart>
      <c:catAx>
        <c:axId val="1460301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962591"/>
        <c:crosses val="autoZero"/>
        <c:auto val="1"/>
        <c:lblAlgn val="ctr"/>
        <c:lblOffset val="100"/>
        <c:noMultiLvlLbl val="0"/>
      </c:catAx>
      <c:valAx>
        <c:axId val="1535962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0301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Como</a:t>
            </a:r>
            <a:r>
              <a:rPr lang="pt-BR" baseline="0"/>
              <a:t> sua empresa avalia os benefícios de integrar a biodiversidade aos seus negócios?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Gráficos!$J$35:$J$43</c:f>
              <c:strCache>
                <c:ptCount val="9"/>
                <c:pt idx="0">
                  <c:v>Não integra</c:v>
                </c:pt>
                <c:pt idx="1">
                  <c:v>NS/NR</c:v>
                </c:pt>
                <c:pt idx="2">
                  <c:v>Estabelecimento ou melhoria no relacionamento com comunidades locais e/ou povos indígenas</c:v>
                </c:pt>
                <c:pt idx="3">
                  <c:v>Redução de custos operacionais</c:v>
                </c:pt>
                <c:pt idx="4">
                  <c:v>Estabelecimento ou melhoria no relacionamento com stakeholders</c:v>
                </c:pt>
                <c:pt idx="5">
                  <c:v>Aumento da competitividade</c:v>
                </c:pt>
                <c:pt idx="6">
                  <c:v>Acesso a novos mercados ou clientes</c:v>
                </c:pt>
                <c:pt idx="7">
                  <c:v>Cumprimento de requisitos legais ou regulatórios</c:v>
                </c:pt>
                <c:pt idx="8">
                  <c:v>Melhoria da imagem da empresa</c:v>
                </c:pt>
              </c:strCache>
            </c:strRef>
          </c:cat>
          <c:val>
            <c:numRef>
              <c:f>Gráficos!$K$35:$K$43</c:f>
              <c:numCache>
                <c:formatCode>General</c:formatCode>
                <c:ptCount val="9"/>
                <c:pt idx="0">
                  <c:v>12</c:v>
                </c:pt>
                <c:pt idx="1">
                  <c:v>36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21</c:v>
                </c:pt>
                <c:pt idx="7">
                  <c:v>31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F-4C6A-A141-BBD54B4D1B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59131631"/>
        <c:axId val="1559128751"/>
      </c:barChart>
      <c:catAx>
        <c:axId val="1559131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9128751"/>
        <c:crosses val="autoZero"/>
        <c:auto val="1"/>
        <c:lblAlgn val="ctr"/>
        <c:lblOffset val="100"/>
        <c:noMultiLvlLbl val="0"/>
      </c:catAx>
      <c:valAx>
        <c:axId val="1559128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9131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Pequeno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Gráficos!$A$66:$A$74</c:f>
              <c:strCache>
                <c:ptCount val="9"/>
                <c:pt idx="0">
                  <c:v>Não integra</c:v>
                </c:pt>
                <c:pt idx="1">
                  <c:v>NS/NR</c:v>
                </c:pt>
                <c:pt idx="2">
                  <c:v>Pressão da concorrência</c:v>
                </c:pt>
                <c:pt idx="3">
                  <c:v>Ausência de demanda de mercado</c:v>
                </c:pt>
                <c:pt idx="4">
                  <c:v>Ausência de investimentos</c:v>
                </c:pt>
                <c:pt idx="5">
                  <c:v>Falta de conscientização ou engajamento dos funcionários</c:v>
                </c:pt>
                <c:pt idx="6">
                  <c:v>Dificuldades regulatórias ou legais</c:v>
                </c:pt>
                <c:pt idx="7">
                  <c:v>Falta de incentivos governamentais</c:v>
                </c:pt>
                <c:pt idx="8">
                  <c:v>Custo elevado de implementação de práticas sustentáveis</c:v>
                </c:pt>
              </c:strCache>
            </c:strRef>
          </c:cat>
          <c:val>
            <c:numRef>
              <c:f>Gráficos!$B$66:$B$74</c:f>
              <c:numCache>
                <c:formatCode>General</c:formatCode>
                <c:ptCount val="9"/>
                <c:pt idx="0">
                  <c:v>16</c:v>
                </c:pt>
                <c:pt idx="1">
                  <c:v>19</c:v>
                </c:pt>
                <c:pt idx="2">
                  <c:v>1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5-4620-865D-CFEA20391D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07158943"/>
        <c:axId val="1607152703"/>
      </c:barChart>
      <c:catAx>
        <c:axId val="160715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07152703"/>
        <c:crosses val="autoZero"/>
        <c:auto val="1"/>
        <c:lblAlgn val="ctr"/>
        <c:lblOffset val="100"/>
        <c:noMultiLvlLbl val="0"/>
      </c:catAx>
      <c:valAx>
        <c:axId val="1607152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07158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2 - Nivel</a:t>
            </a:r>
            <a:r>
              <a:rPr lang="pt-BR" baseline="0"/>
              <a:t> de integração da biodiversidade aos negócios por porte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'QUESTIONARIOS COMPLETOS '!$H$92</c:f>
              <c:strCache>
                <c:ptCount val="1"/>
                <c:pt idx="0">
                  <c:v>NS/NR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'!$I$91:$L$91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'!$I$92:$L$92</c:f>
              <c:numCache>
                <c:formatCode>General</c:formatCode>
                <c:ptCount val="4"/>
                <c:pt idx="0">
                  <c:v>12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6-486F-8245-60E450B0085B}"/>
            </c:ext>
          </c:extLst>
        </c:ser>
        <c:ser>
          <c:idx val="1"/>
          <c:order val="1"/>
          <c:tx>
            <c:strRef>
              <c:f>'QUESTIONARIOS COMPLETOS '!$H$93</c:f>
              <c:strCache>
                <c:ptCount val="1"/>
                <c:pt idx="0">
                  <c:v>Muito baixo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'!$I$91:$L$91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'!$I$93:$L$93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6-486F-8245-60E450B0085B}"/>
            </c:ext>
          </c:extLst>
        </c:ser>
        <c:ser>
          <c:idx val="2"/>
          <c:order val="2"/>
          <c:tx>
            <c:strRef>
              <c:f>'QUESTIONARIOS COMPLETOS '!$H$94</c:f>
              <c:strCache>
                <c:ptCount val="1"/>
                <c:pt idx="0">
                  <c:v>Baixo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'!$I$91:$L$91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'!$I$94:$L$94</c:f>
              <c:numCache>
                <c:formatCode>General</c:formatCode>
                <c:ptCount val="4"/>
                <c:pt idx="0">
                  <c:v>22</c:v>
                </c:pt>
                <c:pt idx="1">
                  <c:v>22</c:v>
                </c:pt>
                <c:pt idx="2">
                  <c:v>13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6-486F-8245-60E450B0085B}"/>
            </c:ext>
          </c:extLst>
        </c:ser>
        <c:ser>
          <c:idx val="3"/>
          <c:order val="3"/>
          <c:tx>
            <c:strRef>
              <c:f>'QUESTIONARIOS COMPLETOS '!$H$95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'!$I$91:$L$91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'!$I$95:$L$95</c:f>
              <c:numCache>
                <c:formatCode>General</c:formatCode>
                <c:ptCount val="4"/>
                <c:pt idx="0">
                  <c:v>48</c:v>
                </c:pt>
                <c:pt idx="1">
                  <c:v>40</c:v>
                </c:pt>
                <c:pt idx="2">
                  <c:v>40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6-486F-8245-60E450B0085B}"/>
            </c:ext>
          </c:extLst>
        </c:ser>
        <c:ser>
          <c:idx val="4"/>
          <c:order val="4"/>
          <c:tx>
            <c:strRef>
              <c:f>'QUESTIONARIOS COMPLETOS '!$H$96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'!$I$91:$L$91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'!$I$96:$L$96</c:f>
              <c:numCache>
                <c:formatCode>General</c:formatCode>
                <c:ptCount val="4"/>
                <c:pt idx="0">
                  <c:v>6</c:v>
                </c:pt>
                <c:pt idx="1">
                  <c:v>17</c:v>
                </c:pt>
                <c:pt idx="2">
                  <c:v>25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6-486F-8245-60E450B0085B}"/>
            </c:ext>
          </c:extLst>
        </c:ser>
        <c:ser>
          <c:idx val="5"/>
          <c:order val="5"/>
          <c:tx>
            <c:strRef>
              <c:f>'QUESTIONARIOS COMPLETOS '!$H$97</c:f>
              <c:strCache>
                <c:ptCount val="1"/>
                <c:pt idx="0">
                  <c:v>Muito alto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'!$I$91:$L$91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'!$I$97:$L$97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D6-486F-8245-60E450B008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9799647"/>
        <c:axId val="1339800127"/>
      </c:barChart>
      <c:catAx>
        <c:axId val="133979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9800127"/>
        <c:crosses val="autoZero"/>
        <c:auto val="1"/>
        <c:lblAlgn val="ctr"/>
        <c:lblOffset val="100"/>
        <c:noMultiLvlLbl val="0"/>
      </c:catAx>
      <c:valAx>
        <c:axId val="13398001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33979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Médio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Gráficos!$D$66:$D$74</c:f>
              <c:strCache>
                <c:ptCount val="9"/>
                <c:pt idx="0">
                  <c:v>Não integra</c:v>
                </c:pt>
                <c:pt idx="1">
                  <c:v>NS/NR</c:v>
                </c:pt>
                <c:pt idx="2">
                  <c:v>Pressão da concorrência</c:v>
                </c:pt>
                <c:pt idx="3">
                  <c:v>Falta de conscientização ou engajamento dos funcionários</c:v>
                </c:pt>
                <c:pt idx="4">
                  <c:v>Ausência de demanda de mercado</c:v>
                </c:pt>
                <c:pt idx="5">
                  <c:v>Ausência de investimentos</c:v>
                </c:pt>
                <c:pt idx="6">
                  <c:v>Dificuldades regulatórias ou legais</c:v>
                </c:pt>
                <c:pt idx="7">
                  <c:v>Falta de incentivos governamentais</c:v>
                </c:pt>
                <c:pt idx="8">
                  <c:v>Custo elevado de implementação de práticas sustentáveis</c:v>
                </c:pt>
              </c:strCache>
            </c:strRef>
          </c:cat>
          <c:val>
            <c:numRef>
              <c:f>Gráficos!$E$66:$E$74</c:f>
              <c:numCache>
                <c:formatCode>General</c:formatCode>
                <c:ptCount val="9"/>
                <c:pt idx="0">
                  <c:v>15</c:v>
                </c:pt>
                <c:pt idx="1">
                  <c:v>17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16</c:v>
                </c:pt>
                <c:pt idx="7">
                  <c:v>25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6-469B-8798-E00E1F1D2A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97562879"/>
        <c:axId val="1597561439"/>
      </c:barChart>
      <c:catAx>
        <c:axId val="15975628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7561439"/>
        <c:crosses val="autoZero"/>
        <c:auto val="1"/>
        <c:lblAlgn val="ctr"/>
        <c:lblOffset val="100"/>
        <c:noMultiLvlLbl val="0"/>
      </c:catAx>
      <c:valAx>
        <c:axId val="159756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756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Grande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Gráficos!$G$66:$G$74</c:f>
              <c:strCache>
                <c:ptCount val="9"/>
                <c:pt idx="0">
                  <c:v>Não integra</c:v>
                </c:pt>
                <c:pt idx="1">
                  <c:v>NS/NR</c:v>
                </c:pt>
                <c:pt idx="2">
                  <c:v>Pressão da concorrência</c:v>
                </c:pt>
                <c:pt idx="3">
                  <c:v>Falta de conscientização ou engajamento dos funcionários</c:v>
                </c:pt>
                <c:pt idx="4">
                  <c:v>Ausência de demanda de mercado</c:v>
                </c:pt>
                <c:pt idx="5">
                  <c:v>Ausência de investimentos</c:v>
                </c:pt>
                <c:pt idx="6">
                  <c:v>Dificuldades regulatórias ou legais</c:v>
                </c:pt>
                <c:pt idx="7">
                  <c:v>Falta de incentivos governamentais</c:v>
                </c:pt>
                <c:pt idx="8">
                  <c:v>Custo elevado de implementação de práticas sustentáveis</c:v>
                </c:pt>
              </c:strCache>
            </c:strRef>
          </c:cat>
          <c:val>
            <c:numRef>
              <c:f>Gráficos!$H$66:$H$74</c:f>
              <c:numCache>
                <c:formatCode>General</c:formatCode>
                <c:ptCount val="9"/>
                <c:pt idx="0">
                  <c:v>10</c:v>
                </c:pt>
                <c:pt idx="1">
                  <c:v>16</c:v>
                </c:pt>
                <c:pt idx="2" formatCode="###0">
                  <c:v>6</c:v>
                </c:pt>
                <c:pt idx="3" formatCode="###0">
                  <c:v>8</c:v>
                </c:pt>
                <c:pt idx="4" formatCode="###0">
                  <c:v>8</c:v>
                </c:pt>
                <c:pt idx="5" formatCode="###0">
                  <c:v>8</c:v>
                </c:pt>
                <c:pt idx="6" formatCode="###0">
                  <c:v>24</c:v>
                </c:pt>
                <c:pt idx="7" formatCode="###0">
                  <c:v>27</c:v>
                </c:pt>
                <c:pt idx="8" formatCode="###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3-46B5-9684-A82FC2E9FF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35716319"/>
        <c:axId val="1535712479"/>
      </c:barChart>
      <c:catAx>
        <c:axId val="1535716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712479"/>
        <c:crosses val="autoZero"/>
        <c:auto val="1"/>
        <c:lblAlgn val="ctr"/>
        <c:lblOffset val="100"/>
        <c:noMultiLvlLbl val="0"/>
      </c:catAx>
      <c:valAx>
        <c:axId val="1535712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716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/>
              <a:t>Gráfico 5 - Quais são os principais desafios que sua empresa enfrenta ao integrar a biodiversidade aos seus negócios?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Gráficos!$J$66:$J$72</c:f>
              <c:strCache>
                <c:ptCount val="7"/>
                <c:pt idx="0">
                  <c:v>Pressão da concorrência</c:v>
                </c:pt>
                <c:pt idx="1">
                  <c:v>Falta de conscientização ou engajamento dos funcionários</c:v>
                </c:pt>
                <c:pt idx="2">
                  <c:v>Ausência de demanda de mercado</c:v>
                </c:pt>
                <c:pt idx="3">
                  <c:v>Ausência de investimentos</c:v>
                </c:pt>
                <c:pt idx="4">
                  <c:v>Dificuldades regulatórias ou legais</c:v>
                </c:pt>
                <c:pt idx="5">
                  <c:v>Falta de incentivos governamentais</c:v>
                </c:pt>
                <c:pt idx="6">
                  <c:v>Custo elevado de implementação de práticas sustentáveis</c:v>
                </c:pt>
              </c:strCache>
            </c:strRef>
          </c:cat>
          <c:val>
            <c:numRef>
              <c:f>Gráficos!$K$66:$K$72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19</c:v>
                </c:pt>
                <c:pt idx="5">
                  <c:v>24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0-4F2C-A71B-34FCBAC775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59123471"/>
        <c:axId val="1559122031"/>
      </c:barChart>
      <c:catAx>
        <c:axId val="15591234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9122031"/>
        <c:crosses val="autoZero"/>
        <c:auto val="1"/>
        <c:lblAlgn val="ctr"/>
        <c:lblOffset val="100"/>
        <c:noMultiLvlLbl val="0"/>
      </c:catAx>
      <c:valAx>
        <c:axId val="155912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9123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7 - Quais ações de biodiversidade fazem parte do relatório?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'Questão 5'!$H$6:$H$11</c:f>
              <c:strCache>
                <c:ptCount val="6"/>
                <c:pt idx="0">
                  <c:v>Avaliação de dependências quanto à biodiversidade</c:v>
                </c:pt>
                <c:pt idx="1">
                  <c:v>Bloco Restauração</c:v>
                </c:pt>
                <c:pt idx="2">
                  <c:v>Avaliação de riscos sobre a biodiversidade</c:v>
                </c:pt>
                <c:pt idx="3">
                  <c:v>Bloco Uso sustentável</c:v>
                </c:pt>
                <c:pt idx="4">
                  <c:v>Avaliação de impactos sobre a biodiversidade</c:v>
                </c:pt>
                <c:pt idx="5">
                  <c:v>Bloco Conservação</c:v>
                </c:pt>
              </c:strCache>
            </c:strRef>
          </c:cat>
          <c:val>
            <c:numRef>
              <c:f>'Questão 5'!$I$6:$I$11</c:f>
              <c:numCache>
                <c:formatCode>General</c:formatCode>
                <c:ptCount val="6"/>
                <c:pt idx="0">
                  <c:v>12</c:v>
                </c:pt>
                <c:pt idx="1">
                  <c:v>22</c:v>
                </c:pt>
                <c:pt idx="2">
                  <c:v>27</c:v>
                </c:pt>
                <c:pt idx="3">
                  <c:v>34</c:v>
                </c:pt>
                <c:pt idx="4">
                  <c:v>44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D8-436C-9324-54A02B1DC5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54877960"/>
        <c:axId val="1354883592"/>
      </c:barChart>
      <c:catAx>
        <c:axId val="1354877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4883592"/>
        <c:crosses val="autoZero"/>
        <c:auto val="1"/>
        <c:lblAlgn val="ctr"/>
        <c:lblOffset val="100"/>
        <c:noMultiLvlLbl val="0"/>
      </c:catAx>
      <c:valAx>
        <c:axId val="135488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4877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900"/>
              <a:t>Gráfico 4 - Investir em práticas de conservação, recuperação e uso sustentável da biodiversidade atrai consumidores e investidores? </a:t>
            </a:r>
          </a:p>
          <a:p>
            <a:pPr>
              <a:defRPr/>
            </a:pPr>
            <a:r>
              <a:rPr lang="pt-BR" sz="900"/>
              <a:t>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'QUESTIONARIOS COMPLETOS '!$I$394</c:f>
              <c:strCache>
                <c:ptCount val="1"/>
                <c:pt idx="0">
                  <c:v>Concordo totalmente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'!$J$393:$M$393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'!$J$394:$M$394</c:f>
              <c:numCache>
                <c:formatCode>General</c:formatCode>
                <c:ptCount val="4"/>
                <c:pt idx="0">
                  <c:v>21</c:v>
                </c:pt>
                <c:pt idx="1">
                  <c:v>27</c:v>
                </c:pt>
                <c:pt idx="2">
                  <c:v>35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E-43FE-A876-731ACB56541C}"/>
            </c:ext>
          </c:extLst>
        </c:ser>
        <c:ser>
          <c:idx val="1"/>
          <c:order val="1"/>
          <c:tx>
            <c:strRef>
              <c:f>'QUESTIONARIOS COMPLETOS '!$I$395</c:f>
              <c:strCache>
                <c:ptCount val="1"/>
                <c:pt idx="0">
                  <c:v>Concordo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'!$J$393:$M$393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'!$J$395:$M$395</c:f>
              <c:numCache>
                <c:formatCode>General</c:formatCode>
                <c:ptCount val="4"/>
                <c:pt idx="0">
                  <c:v>20</c:v>
                </c:pt>
                <c:pt idx="1">
                  <c:v>28</c:v>
                </c:pt>
                <c:pt idx="2">
                  <c:v>28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E-43FE-A876-731ACB56541C}"/>
            </c:ext>
          </c:extLst>
        </c:ser>
        <c:ser>
          <c:idx val="2"/>
          <c:order val="2"/>
          <c:tx>
            <c:strRef>
              <c:f>'QUESTIONARIOS COMPLETOS '!$I$396</c:f>
              <c:strCache>
                <c:ptCount val="1"/>
                <c:pt idx="0">
                  <c:v>Não concordo nem discordo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'!$J$393:$M$393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'!$J$396:$M$396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9E-43FE-A876-731ACB56541C}"/>
            </c:ext>
          </c:extLst>
        </c:ser>
        <c:ser>
          <c:idx val="3"/>
          <c:order val="3"/>
          <c:tx>
            <c:strRef>
              <c:f>'QUESTIONARIOS COMPLETOS '!$I$397</c:f>
              <c:strCache>
                <c:ptCount val="1"/>
                <c:pt idx="0">
                  <c:v>Discordo parcialmente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'!$J$393:$M$393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'!$J$397:$M$397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9E-43FE-A876-731ACB56541C}"/>
            </c:ext>
          </c:extLst>
        </c:ser>
        <c:ser>
          <c:idx val="4"/>
          <c:order val="4"/>
          <c:tx>
            <c:strRef>
              <c:f>'QUESTIONARIOS COMPLETOS '!$I$398</c:f>
              <c:strCache>
                <c:ptCount val="1"/>
                <c:pt idx="0">
                  <c:v>Discordo totalmente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'!$J$393:$M$393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'!$J$398:$M$398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9E-43FE-A876-731ACB56541C}"/>
            </c:ext>
          </c:extLst>
        </c:ser>
        <c:ser>
          <c:idx val="5"/>
          <c:order val="5"/>
          <c:tx>
            <c:strRef>
              <c:f>'QUESTIONARIOS COMPLETOS '!$I$399</c:f>
              <c:strCache>
                <c:ptCount val="1"/>
                <c:pt idx="0">
                  <c:v>NS/NR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'!$J$393:$M$393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'!$J$399:$M$399</c:f>
              <c:numCache>
                <c:formatCode>###0</c:formatCode>
                <c:ptCount val="4"/>
                <c:pt idx="0">
                  <c:v>45</c:v>
                </c:pt>
                <c:pt idx="1">
                  <c:v>32</c:v>
                </c:pt>
                <c:pt idx="2">
                  <c:v>25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9E-43FE-A876-731ACB5654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42904975"/>
        <c:axId val="1342904015"/>
      </c:barChart>
      <c:catAx>
        <c:axId val="134290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2904015"/>
        <c:crosses val="autoZero"/>
        <c:auto val="1"/>
        <c:lblAlgn val="ctr"/>
        <c:lblOffset val="100"/>
        <c:noMultiLvlLbl val="0"/>
      </c:catAx>
      <c:valAx>
        <c:axId val="1342904015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34290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Conhecimento da Lei de Biodiversidade (Lei nº 13.123/2015)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'QUESTIONARIOS COMPLETOS '!$I$301</c:f>
              <c:strCache>
                <c:ptCount val="1"/>
                <c:pt idx="0">
                  <c:v>Muito baixo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'!$J$300:$M$300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'!$J$301:$M$301</c:f>
              <c:numCache>
                <c:formatCode>General</c:formatCode>
                <c:ptCount val="4"/>
                <c:pt idx="0">
                  <c:v>12</c:v>
                </c:pt>
                <c:pt idx="1">
                  <c:v>11</c:v>
                </c:pt>
                <c:pt idx="2">
                  <c:v>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A-44D8-A974-C0255AEC7504}"/>
            </c:ext>
          </c:extLst>
        </c:ser>
        <c:ser>
          <c:idx val="1"/>
          <c:order val="1"/>
          <c:tx>
            <c:strRef>
              <c:f>'QUESTIONARIOS COMPLETOS '!$I$302</c:f>
              <c:strCache>
                <c:ptCount val="1"/>
                <c:pt idx="0">
                  <c:v>Baixo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'!$J$300:$M$300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'!$J$302:$M$302</c:f>
              <c:numCache>
                <c:formatCode>General</c:formatCode>
                <c:ptCount val="4"/>
                <c:pt idx="0">
                  <c:v>19</c:v>
                </c:pt>
                <c:pt idx="1">
                  <c:v>22</c:v>
                </c:pt>
                <c:pt idx="2">
                  <c:v>19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A-44D8-A974-C0255AEC7504}"/>
            </c:ext>
          </c:extLst>
        </c:ser>
        <c:ser>
          <c:idx val="2"/>
          <c:order val="2"/>
          <c:tx>
            <c:strRef>
              <c:f>'QUESTIONARIOS COMPLETOS '!$I$303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'!$J$300:$M$300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'!$J$303:$M$303</c:f>
              <c:numCache>
                <c:formatCode>General</c:formatCode>
                <c:ptCount val="4"/>
                <c:pt idx="0">
                  <c:v>13</c:v>
                </c:pt>
                <c:pt idx="1">
                  <c:v>20</c:v>
                </c:pt>
                <c:pt idx="2">
                  <c:v>25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9A-44D8-A974-C0255AEC7504}"/>
            </c:ext>
          </c:extLst>
        </c:ser>
        <c:ser>
          <c:idx val="3"/>
          <c:order val="3"/>
          <c:tx>
            <c:strRef>
              <c:f>'QUESTIONARIOS COMPLETOS '!$I$304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'!$J$300:$M$300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'!$J$304:$M$304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12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9A-44D8-A974-C0255AEC7504}"/>
            </c:ext>
          </c:extLst>
        </c:ser>
        <c:ser>
          <c:idx val="4"/>
          <c:order val="4"/>
          <c:tx>
            <c:strRef>
              <c:f>'QUESTIONARIOS COMPLETOS '!$I$305</c:f>
              <c:strCache>
                <c:ptCount val="1"/>
                <c:pt idx="0">
                  <c:v>Muito alto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'!$J$300:$M$300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'!$J$305:$M$305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9A-44D8-A974-C0255AEC7504}"/>
            </c:ext>
          </c:extLst>
        </c:ser>
        <c:ser>
          <c:idx val="5"/>
          <c:order val="5"/>
          <c:tx>
            <c:strRef>
              <c:f>'QUESTIONARIOS COMPLETOS '!$I$306</c:f>
              <c:strCache>
                <c:ptCount val="1"/>
                <c:pt idx="0">
                  <c:v>Não conhecemos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'!$J$300:$M$300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'!$J$306:$M$306</c:f>
              <c:numCache>
                <c:formatCode>General</c:formatCode>
                <c:ptCount val="4"/>
                <c:pt idx="0">
                  <c:v>20</c:v>
                </c:pt>
                <c:pt idx="1">
                  <c:v>11</c:v>
                </c:pt>
                <c:pt idx="2">
                  <c:v>5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9A-44D8-A974-C0255AEC7504}"/>
            </c:ext>
          </c:extLst>
        </c:ser>
        <c:ser>
          <c:idx val="6"/>
          <c:order val="6"/>
          <c:tx>
            <c:strRef>
              <c:f>'QUESTIONARIOS COMPLETOS '!$I$307</c:f>
              <c:strCache>
                <c:ptCount val="1"/>
                <c:pt idx="0">
                  <c:v>NS/NR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'!$J$300:$M$300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'!$J$307:$M$307</c:f>
              <c:numCache>
                <c:formatCode>###0</c:formatCode>
                <c:ptCount val="4"/>
                <c:pt idx="0">
                  <c:v>35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9A-44D8-A974-C0255AEC75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7780239"/>
        <c:axId val="1537784079"/>
      </c:barChart>
      <c:catAx>
        <c:axId val="153778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7784079"/>
        <c:crosses val="autoZero"/>
        <c:auto val="1"/>
        <c:lblAlgn val="ctr"/>
        <c:lblOffset val="100"/>
        <c:noMultiLvlLbl val="0"/>
      </c:catAx>
      <c:valAx>
        <c:axId val="1537784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778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A sua empresa fabrica insumos ou produtos que incluem recursos vegetais, animais ou microrganismos em sua formulação? </a:t>
            </a:r>
          </a:p>
        </c:rich>
      </c:tx>
      <c:layout>
        <c:manualLayout>
          <c:xMode val="edge"/>
          <c:yMode val="edge"/>
          <c:x val="0.13381156549506046"/>
          <c:y val="1.4128035974948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'QUESTIONARIOS COMPLETOS '!$I$266</c:f>
              <c:strCache>
                <c:ptCount val="1"/>
                <c:pt idx="0">
                  <c:v>Sim, fabrico apenas insumos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'!$J$265:$M$265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'!$J$266:$M$266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32B-A0CD-ABA0223EB1F5}"/>
            </c:ext>
          </c:extLst>
        </c:ser>
        <c:ser>
          <c:idx val="1"/>
          <c:order val="1"/>
          <c:tx>
            <c:strRef>
              <c:f>'QUESTIONARIOS COMPLETOS '!$I$267</c:f>
              <c:strCache>
                <c:ptCount val="1"/>
                <c:pt idx="0">
                  <c:v>Sim, e esse recurso contribui para as caraterísticas funcionais do produto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'!$J$265:$M$265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'!$J$267:$M$267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5-432B-A0CD-ABA0223EB1F5}"/>
            </c:ext>
          </c:extLst>
        </c:ser>
        <c:ser>
          <c:idx val="2"/>
          <c:order val="2"/>
          <c:tx>
            <c:strRef>
              <c:f>'QUESTIONARIOS COMPLETOS '!$I$268</c:f>
              <c:strCache>
                <c:ptCount val="1"/>
                <c:pt idx="0">
                  <c:v>Sim, e esse recurso garante apelo mercadológico ao produto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'!$J$265:$M$265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'!$J$268:$M$268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05-432B-A0CD-ABA0223EB1F5}"/>
            </c:ext>
          </c:extLst>
        </c:ser>
        <c:ser>
          <c:idx val="3"/>
          <c:order val="3"/>
          <c:tx>
            <c:strRef>
              <c:f>'QUESTIONARIOS COMPLETOS '!$I$269</c:f>
              <c:strCache>
                <c:ptCount val="1"/>
                <c:pt idx="0">
                  <c:v>Sim, e esse recurso contribui para as caraterísticas funcionais produto e garante apelo mercadológico ao produto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'!$J$265:$M$265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'!$J$269:$M$269</c:f>
              <c:numCache>
                <c:formatCode>General</c:formatCode>
                <c:ptCount val="4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05-432B-A0CD-ABA0223EB1F5}"/>
            </c:ext>
          </c:extLst>
        </c:ser>
        <c:ser>
          <c:idx val="4"/>
          <c:order val="4"/>
          <c:tx>
            <c:strRef>
              <c:f>'QUESTIONARIOS COMPLETOS '!$I$270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'!$J$265:$M$265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'!$J$270:$M$270</c:f>
              <c:numCache>
                <c:formatCode>###0</c:formatCode>
                <c:ptCount val="4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05-432B-A0CD-ABA0223EB1F5}"/>
            </c:ext>
          </c:extLst>
        </c:ser>
        <c:ser>
          <c:idx val="5"/>
          <c:order val="5"/>
          <c:tx>
            <c:strRef>
              <c:f>'QUESTIONARIOS COMPLETOS '!$I$271</c:f>
              <c:strCache>
                <c:ptCount val="1"/>
                <c:pt idx="0">
                  <c:v>NS/NR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'!$J$265:$M$265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'!$J$271:$M$271</c:f>
              <c:numCache>
                <c:formatCode>###0</c:formatCode>
                <c:ptCount val="4"/>
                <c:pt idx="0">
                  <c:v>23</c:v>
                </c:pt>
                <c:pt idx="1">
                  <c:v>19</c:v>
                </c:pt>
                <c:pt idx="2">
                  <c:v>21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05-432B-A0CD-ABA0223EB1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41674703"/>
        <c:axId val="1541675183"/>
      </c:barChart>
      <c:catAx>
        <c:axId val="1541674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1675183"/>
        <c:crosses val="autoZero"/>
        <c:auto val="1"/>
        <c:lblAlgn val="ctr"/>
        <c:lblOffset val="100"/>
        <c:noMultiLvlLbl val="0"/>
      </c:catAx>
      <c:valAx>
        <c:axId val="154167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1674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6 - Sua empresa elabora relatórios de sustentabilidade e incorpora questões sobre biodiversidade?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'QUESTIONARIOS COMPLETOS '!$I$126</c:f>
              <c:strCache>
                <c:ptCount val="1"/>
                <c:pt idx="0">
                  <c:v>Sim, mas não incorpora questões sobre biodiversidade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'!$J$125:$M$125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'!$J$126:$M$126</c:f>
              <c:numCache>
                <c:formatCode>General</c:formatCode>
                <c:ptCount val="4"/>
                <c:pt idx="0">
                  <c:v>3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1-4644-9C40-4FAD360648DA}"/>
            </c:ext>
          </c:extLst>
        </c:ser>
        <c:ser>
          <c:idx val="1"/>
          <c:order val="1"/>
          <c:tx>
            <c:strRef>
              <c:f>'QUESTIONARIOS COMPLETOS '!$I$127</c:f>
              <c:strCache>
                <c:ptCount val="1"/>
                <c:pt idx="0">
                  <c:v>Sim, e incorpora questões sobre biodiversidade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'!$J$125:$M$125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'!$J$127:$M$127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23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1-4644-9C40-4FAD360648DA}"/>
            </c:ext>
          </c:extLst>
        </c:ser>
        <c:ser>
          <c:idx val="2"/>
          <c:order val="2"/>
          <c:tx>
            <c:strRef>
              <c:f>'QUESTIONARIOS COMPLETOS '!$I$128</c:f>
              <c:strCache>
                <c:ptCount val="1"/>
                <c:pt idx="0">
                  <c:v>Sim, e pretende incorporar questões sobre biodiversidade em até dois anos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'!$J$125:$M$125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'!$J$128:$M$128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1-4644-9C40-4FAD360648DA}"/>
            </c:ext>
          </c:extLst>
        </c:ser>
        <c:ser>
          <c:idx val="3"/>
          <c:order val="3"/>
          <c:tx>
            <c:strRef>
              <c:f>'QUESTIONARIOS COMPLETOS '!$I$129</c:f>
              <c:strCache>
                <c:ptCount val="1"/>
                <c:pt idx="0">
                  <c:v>Não, mas tem a intenção de elaborar em até dois anos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'!$J$125:$M$125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'!$J$129:$M$129</c:f>
              <c:numCache>
                <c:formatCode>General</c:formatCode>
                <c:ptCount val="4"/>
                <c:pt idx="0">
                  <c:v>11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31-4644-9C40-4FAD360648DA}"/>
            </c:ext>
          </c:extLst>
        </c:ser>
        <c:ser>
          <c:idx val="4"/>
          <c:order val="4"/>
          <c:tx>
            <c:strRef>
              <c:f>'QUESTIONARIOS COMPLETOS '!$I$130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'!$J$125:$M$125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'!$J$130:$M$130</c:f>
              <c:numCache>
                <c:formatCode>General</c:formatCode>
                <c:ptCount val="4"/>
                <c:pt idx="0">
                  <c:v>49</c:v>
                </c:pt>
                <c:pt idx="1">
                  <c:v>36</c:v>
                </c:pt>
                <c:pt idx="2">
                  <c:v>16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31-4644-9C40-4FAD360648DA}"/>
            </c:ext>
          </c:extLst>
        </c:ser>
        <c:ser>
          <c:idx val="5"/>
          <c:order val="5"/>
          <c:tx>
            <c:strRef>
              <c:f>'QUESTIONARIOS COMPLETOS '!$I$131</c:f>
              <c:strCache>
                <c:ptCount val="1"/>
                <c:pt idx="0">
                  <c:v>NS/NR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'!$J$125:$M$125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'QUESTIONARIOS COMPLETOS '!$J$131:$M$131</c:f>
              <c:numCache>
                <c:formatCode>###0</c:formatCode>
                <c:ptCount val="4"/>
                <c:pt idx="0">
                  <c:v>31</c:v>
                </c:pt>
                <c:pt idx="1">
                  <c:v>31</c:v>
                </c:pt>
                <c:pt idx="2">
                  <c:v>30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31-4644-9C40-4FAD360648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41680463"/>
        <c:axId val="1541677103"/>
      </c:barChart>
      <c:catAx>
        <c:axId val="1541680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1677103"/>
        <c:crosses val="autoZero"/>
        <c:auto val="1"/>
        <c:lblAlgn val="ctr"/>
        <c:lblOffset val="100"/>
        <c:noMultiLvlLbl val="0"/>
      </c:catAx>
      <c:valAx>
        <c:axId val="1541677103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41680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Pequeno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'!$H$224:$H$235</c:f>
              <c:strCache>
                <c:ptCount val="12"/>
                <c:pt idx="0">
                  <c:v>NS/NR</c:v>
                </c:pt>
                <c:pt idx="1">
                  <c:v>Acesso e Repartição de Benefícios</c:v>
                </c:pt>
                <c:pt idx="2">
                  <c:v>Restauração de áreas degradadas</c:v>
                </c:pt>
                <c:pt idx="3">
                  <c:v>Avaliação de dependências quanto à biodiversidade</c:v>
                </c:pt>
                <c:pt idx="4">
                  <c:v>Manutenção de áreas verdes</c:v>
                </c:pt>
                <c:pt idx="5">
                  <c:v>Proteção de áreas naturais</c:v>
                </c:pt>
                <c:pt idx="6">
                  <c:v>Uso sustentável de recursos biológicos (ex.: plantas, animais, microrganismos)</c:v>
                </c:pt>
                <c:pt idx="7">
                  <c:v>Manejo sustentável de recursos florestais</c:v>
                </c:pt>
                <c:pt idx="8">
                  <c:v>Avaliação de riscos sobre a biodiversidade</c:v>
                </c:pt>
                <c:pt idx="9">
                  <c:v>Conservação da biodiversidade</c:v>
                </c:pt>
                <c:pt idx="10">
                  <c:v>Recuperação de floresta nativa</c:v>
                </c:pt>
                <c:pt idx="11">
                  <c:v>Avaliação de impactos sobre a biodiversidade</c:v>
                </c:pt>
              </c:strCache>
            </c:strRef>
          </c:cat>
          <c:val>
            <c:numRef>
              <c:f>'QUESTIONARIOS COMPLETOS '!$I$224:$I$235</c:f>
              <c:numCache>
                <c:formatCode>General</c:formatCode>
                <c:ptCount val="12"/>
                <c:pt idx="0" formatCode="###0">
                  <c:v>36</c:v>
                </c:pt>
                <c:pt idx="1">
                  <c:v>3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4-4C16-A5C6-0A4A2A231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25820271"/>
        <c:axId val="1625822191"/>
      </c:barChart>
      <c:catAx>
        <c:axId val="16258202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5822191"/>
        <c:crosses val="autoZero"/>
        <c:auto val="1"/>
        <c:lblAlgn val="ctr"/>
        <c:lblOffset val="100"/>
        <c:noMultiLvlLbl val="0"/>
      </c:catAx>
      <c:valAx>
        <c:axId val="1625822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582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Médio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'!$K$224:$K$235</c:f>
              <c:strCache>
                <c:ptCount val="12"/>
                <c:pt idx="0">
                  <c:v>NS/NR</c:v>
                </c:pt>
                <c:pt idx="1">
                  <c:v>Acesso e Repartição de Benefícios</c:v>
                </c:pt>
                <c:pt idx="2">
                  <c:v>Recuperação de floresta nativa</c:v>
                </c:pt>
                <c:pt idx="3">
                  <c:v>Avaliação de dependências quanto à biodiversidade</c:v>
                </c:pt>
                <c:pt idx="4">
                  <c:v>Manejo sustentável de recursos florestais</c:v>
                </c:pt>
                <c:pt idx="5">
                  <c:v>Restauração de áreas degradadas</c:v>
                </c:pt>
                <c:pt idx="6">
                  <c:v>Conservação da biodiversidade</c:v>
                </c:pt>
                <c:pt idx="7">
                  <c:v>Uso sustentável de recursos biológicos (ex.: plantas, animais, microrganismos)</c:v>
                </c:pt>
                <c:pt idx="8">
                  <c:v>Avaliação de riscos sobre a biodiversidade</c:v>
                </c:pt>
                <c:pt idx="9">
                  <c:v>Proteção de áreas naturais</c:v>
                </c:pt>
                <c:pt idx="10">
                  <c:v>Avaliação de impactos sobre a biodiversidade</c:v>
                </c:pt>
                <c:pt idx="11">
                  <c:v>Manutenção de áreas verdes</c:v>
                </c:pt>
              </c:strCache>
            </c:strRef>
          </c:cat>
          <c:val>
            <c:numRef>
              <c:f>'QUESTIONARIOS COMPLETOS '!$L$224:$L$235</c:f>
              <c:numCache>
                <c:formatCode>General</c:formatCode>
                <c:ptCount val="12"/>
                <c:pt idx="0" formatCode="###0">
                  <c:v>24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26</c:v>
                </c:pt>
                <c:pt idx="7">
                  <c:v>26</c:v>
                </c:pt>
                <c:pt idx="8">
                  <c:v>27</c:v>
                </c:pt>
                <c:pt idx="9">
                  <c:v>31</c:v>
                </c:pt>
                <c:pt idx="10">
                  <c:v>41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5-40E8-9022-B26B6C6897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81066607"/>
        <c:axId val="1581064207"/>
      </c:barChart>
      <c:catAx>
        <c:axId val="1581066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1064207"/>
        <c:crosses val="autoZero"/>
        <c:auto val="1"/>
        <c:lblAlgn val="ctr"/>
        <c:lblOffset val="100"/>
        <c:noMultiLvlLbl val="0"/>
      </c:catAx>
      <c:valAx>
        <c:axId val="1581064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1066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Grande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'QUESTIONARIOS COMPLETOS '!$N$224:$N$235</c:f>
              <c:strCache>
                <c:ptCount val="12"/>
                <c:pt idx="0">
                  <c:v>NS/NR</c:v>
                </c:pt>
                <c:pt idx="1">
                  <c:v>Acesso e Repartição de Benefícios</c:v>
                </c:pt>
                <c:pt idx="2">
                  <c:v>Avaliação de dependências quanto à biodiversidade</c:v>
                </c:pt>
                <c:pt idx="3">
                  <c:v>Recuperação de floresta nativa</c:v>
                </c:pt>
                <c:pt idx="4">
                  <c:v>Manejo sustentável de recursos florestais</c:v>
                </c:pt>
                <c:pt idx="5">
                  <c:v>Restauração de áreas degradadas</c:v>
                </c:pt>
                <c:pt idx="6">
                  <c:v>Uso sustentável de recursos biológicos (ex.: plantas, animais, microrganismos)</c:v>
                </c:pt>
                <c:pt idx="7">
                  <c:v>Avaliação de riscos sobre a biodiversidade</c:v>
                </c:pt>
                <c:pt idx="8">
                  <c:v>Conservação da biodiversidade</c:v>
                </c:pt>
                <c:pt idx="9">
                  <c:v>Proteção de áreas naturais</c:v>
                </c:pt>
                <c:pt idx="10">
                  <c:v>Avaliação de impactos sobre a biodiversidade</c:v>
                </c:pt>
                <c:pt idx="11">
                  <c:v>Manutenção de áreas verdes</c:v>
                </c:pt>
              </c:strCache>
            </c:strRef>
          </c:cat>
          <c:val>
            <c:numRef>
              <c:f>'QUESTIONARIOS COMPLETOS '!$O$224:$O$235</c:f>
              <c:numCache>
                <c:formatCode>General</c:formatCode>
                <c:ptCount val="12"/>
                <c:pt idx="0" formatCode="###0">
                  <c:v>17</c:v>
                </c:pt>
                <c:pt idx="1">
                  <c:v>1</c:v>
                </c:pt>
                <c:pt idx="2">
                  <c:v>14</c:v>
                </c:pt>
                <c:pt idx="3">
                  <c:v>14</c:v>
                </c:pt>
                <c:pt idx="4">
                  <c:v>19</c:v>
                </c:pt>
                <c:pt idx="5">
                  <c:v>23</c:v>
                </c:pt>
                <c:pt idx="6">
                  <c:v>26</c:v>
                </c:pt>
                <c:pt idx="7">
                  <c:v>30</c:v>
                </c:pt>
                <c:pt idx="8">
                  <c:v>44</c:v>
                </c:pt>
                <c:pt idx="9">
                  <c:v>47</c:v>
                </c:pt>
                <c:pt idx="10">
                  <c:v>48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5-463E-A5CE-EDD895FFF9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51174367"/>
        <c:axId val="1351173407"/>
      </c:barChart>
      <c:catAx>
        <c:axId val="1351174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1173407"/>
        <c:crosses val="autoZero"/>
        <c:auto val="1"/>
        <c:lblAlgn val="ctr"/>
        <c:lblOffset val="100"/>
        <c:noMultiLvlLbl val="0"/>
      </c:catAx>
      <c:valAx>
        <c:axId val="1351173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117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image" Target="../media/image1.png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541734</xdr:colOff>
      <xdr:row>39</xdr:row>
      <xdr:rowOff>3572</xdr:rowOff>
    </xdr:from>
    <xdr:to>
      <xdr:col>24</xdr:col>
      <xdr:colOff>255984</xdr:colOff>
      <xdr:row>53</xdr:row>
      <xdr:rowOff>79772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2F1E849-0DE8-F6E1-04B8-03299F81F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333375</xdr:colOff>
      <xdr:row>87</xdr:row>
      <xdr:rowOff>39291</xdr:rowOff>
    </xdr:from>
    <xdr:to>
      <xdr:col>19</xdr:col>
      <xdr:colOff>392906</xdr:colOff>
      <xdr:row>100</xdr:row>
      <xdr:rowOff>44054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E534D1-A035-BD78-95A3-238F05D1D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5119686</xdr:colOff>
      <xdr:row>391</xdr:row>
      <xdr:rowOff>39291</xdr:rowOff>
    </xdr:from>
    <xdr:to>
      <xdr:col>7</xdr:col>
      <xdr:colOff>11905</xdr:colOff>
      <xdr:row>409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D39B307-EF22-53C4-264B-5E91C6BE91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1202531</xdr:colOff>
      <xdr:row>290</xdr:row>
      <xdr:rowOff>122634</xdr:rowOff>
    </xdr:from>
    <xdr:to>
      <xdr:col>10</xdr:col>
      <xdr:colOff>523874</xdr:colOff>
      <xdr:row>306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870952A-BE0A-420A-4B99-C0190E4E6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535781</xdr:colOff>
      <xdr:row>261</xdr:row>
      <xdr:rowOff>59530</xdr:rowOff>
    </xdr:from>
    <xdr:to>
      <xdr:col>22</xdr:col>
      <xdr:colOff>452438</xdr:colOff>
      <xdr:row>286</xdr:row>
      <xdr:rowOff>190499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0561D1D-4C50-F52E-9FB9-F84A9B22AB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99</xdr:row>
      <xdr:rowOff>107157</xdr:rowOff>
    </xdr:from>
    <xdr:to>
      <xdr:col>18</xdr:col>
      <xdr:colOff>381000</xdr:colOff>
      <xdr:row>122</xdr:row>
      <xdr:rowOff>107155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C82C8ED-D638-AB92-00E2-374CE54D0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47623</xdr:colOff>
      <xdr:row>237</xdr:row>
      <xdr:rowOff>146446</xdr:rowOff>
    </xdr:from>
    <xdr:to>
      <xdr:col>16</xdr:col>
      <xdr:colOff>130968</xdr:colOff>
      <xdr:row>256</xdr:row>
      <xdr:rowOff>59531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717383B3-6886-D4A3-84E4-0CEDA83A2A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321468</xdr:colOff>
      <xdr:row>237</xdr:row>
      <xdr:rowOff>182166</xdr:rowOff>
    </xdr:from>
    <xdr:to>
      <xdr:col>24</xdr:col>
      <xdr:colOff>488155</xdr:colOff>
      <xdr:row>257</xdr:row>
      <xdr:rowOff>107156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C582943-0C11-D32C-64B3-EF9A3D2656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238126</xdr:colOff>
      <xdr:row>219</xdr:row>
      <xdr:rowOff>154781</xdr:rowOff>
    </xdr:from>
    <xdr:to>
      <xdr:col>28</xdr:col>
      <xdr:colOff>11907</xdr:colOff>
      <xdr:row>237</xdr:row>
      <xdr:rowOff>107155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847659A-FAC5-2496-55C9-2D15BD653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5185171</xdr:colOff>
      <xdr:row>340</xdr:row>
      <xdr:rowOff>51195</xdr:rowOff>
    </xdr:from>
    <xdr:to>
      <xdr:col>5</xdr:col>
      <xdr:colOff>702468</xdr:colOff>
      <xdr:row>359</xdr:row>
      <xdr:rowOff>23811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AD45B2-E2BA-132B-EEE1-80061419F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3488530</xdr:colOff>
      <xdr:row>491</xdr:row>
      <xdr:rowOff>86914</xdr:rowOff>
    </xdr:from>
    <xdr:to>
      <xdr:col>4</xdr:col>
      <xdr:colOff>357186</xdr:colOff>
      <xdr:row>506</xdr:row>
      <xdr:rowOff>178593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93ED566-05D6-0FF7-F881-2AB03E12C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1226343</xdr:colOff>
      <xdr:row>0</xdr:row>
      <xdr:rowOff>888057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219BE9C9-76F5-B340-E5B7-F690FB6E0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92062" cy="888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14</xdr:row>
      <xdr:rowOff>71437</xdr:rowOff>
    </xdr:from>
    <xdr:to>
      <xdr:col>1</xdr:col>
      <xdr:colOff>2733675</xdr:colOff>
      <xdr:row>28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B0E47A-F5D0-A15E-12A3-6EBF6BAD6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581025</xdr:colOff>
      <xdr:row>14</xdr:row>
      <xdr:rowOff>90487</xdr:rowOff>
    </xdr:from>
    <xdr:to>
      <xdr:col>5</xdr:col>
      <xdr:colOff>1609725</xdr:colOff>
      <xdr:row>28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1C8D468-470C-A175-E4AF-3DDF8218D6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176212</xdr:colOff>
      <xdr:row>10</xdr:row>
      <xdr:rowOff>71437</xdr:rowOff>
    </xdr:from>
    <xdr:to>
      <xdr:col>6</xdr:col>
      <xdr:colOff>95250</xdr:colOff>
      <xdr:row>28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6D8D43D-8957-2BBA-125C-76D8BC1FA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44</xdr:row>
      <xdr:rowOff>61912</xdr:rowOff>
    </xdr:from>
    <xdr:to>
      <xdr:col>1</xdr:col>
      <xdr:colOff>2676525</xdr:colOff>
      <xdr:row>58</xdr:row>
      <xdr:rowOff>138112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ED51F63-2CD8-17B9-AEEF-A2DB76864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176212</xdr:colOff>
      <xdr:row>44</xdr:row>
      <xdr:rowOff>71437</xdr:rowOff>
    </xdr:from>
    <xdr:to>
      <xdr:col>5</xdr:col>
      <xdr:colOff>1204912</xdr:colOff>
      <xdr:row>58</xdr:row>
      <xdr:rowOff>147637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122AE99-C127-40C7-62BD-CDC0B55CEE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1404937</xdr:colOff>
      <xdr:row>44</xdr:row>
      <xdr:rowOff>80962</xdr:rowOff>
    </xdr:from>
    <xdr:to>
      <xdr:col>12</xdr:col>
      <xdr:colOff>566737</xdr:colOff>
      <xdr:row>58</xdr:row>
      <xdr:rowOff>157162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D357357-66D2-C769-9D77-6067C5E2D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176212</xdr:colOff>
      <xdr:row>38</xdr:row>
      <xdr:rowOff>185737</xdr:rowOff>
    </xdr:from>
    <xdr:to>
      <xdr:col>5</xdr:col>
      <xdr:colOff>1204912</xdr:colOff>
      <xdr:row>53</xdr:row>
      <xdr:rowOff>71437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FD365AC-0513-08A8-ED3B-5E1918D8BF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</xdr:colOff>
      <xdr:row>74</xdr:row>
      <xdr:rowOff>185737</xdr:rowOff>
    </xdr:from>
    <xdr:to>
      <xdr:col>1</xdr:col>
      <xdr:colOff>2405062</xdr:colOff>
      <xdr:row>89</xdr:row>
      <xdr:rowOff>71437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9B54A9C-71E2-9999-97D9-CD6ED738B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223837</xdr:colOff>
      <xdr:row>74</xdr:row>
      <xdr:rowOff>176212</xdr:rowOff>
    </xdr:from>
    <xdr:to>
      <xdr:col>5</xdr:col>
      <xdr:colOff>1252537</xdr:colOff>
      <xdr:row>89</xdr:row>
      <xdr:rowOff>61912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6FE5DC6-0D62-D05F-92FC-A43D94352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1423987</xdr:colOff>
      <xdr:row>74</xdr:row>
      <xdr:rowOff>176212</xdr:rowOff>
    </xdr:from>
    <xdr:to>
      <xdr:col>12</xdr:col>
      <xdr:colOff>585787</xdr:colOff>
      <xdr:row>89</xdr:row>
      <xdr:rowOff>61912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A36C6C6-8BDF-C18F-CD2A-8C13E0E7C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176212</xdr:colOff>
      <xdr:row>67</xdr:row>
      <xdr:rowOff>52387</xdr:rowOff>
    </xdr:from>
    <xdr:to>
      <xdr:col>5</xdr:col>
      <xdr:colOff>1204912</xdr:colOff>
      <xdr:row>81</xdr:row>
      <xdr:rowOff>128587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C49B621F-2151-F083-65E2-4DBEF0EB1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471487</xdr:colOff>
      <xdr:row>0</xdr:row>
      <xdr:rowOff>888057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BEDB66-0294-4B43-A00A-9DA0B9362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92062" cy="8880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5</xdr:row>
      <xdr:rowOff>257175</xdr:rowOff>
    </xdr:from>
    <xdr:to>
      <xdr:col>20</xdr:col>
      <xdr:colOff>228600</xdr:colOff>
      <xdr:row>9</xdr:row>
      <xdr:rowOff>9525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1B731D6-2C29-9CD2-E775-1FB9F9663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428625</xdr:colOff>
      <xdr:row>0</xdr:row>
      <xdr:rowOff>883059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2C9F6A-D5A5-45EA-869D-CBA3D438F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20625" cy="88305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F520"/>
  <sheetViews>
    <sheetView topLeftCell="A30" zoomScale="90" zoomScaleNormal="90" workbookViewId="0">
      <selection activeCell="D16" sqref="D16"/>
    </sheetView>
  </sheetViews>
  <sheetFormatPr defaultRowHeight="15"/>
  <cols>
    <col min="1" max="1" width="31" customWidth="1"/>
    <col min="2" max="2" width="101.7109375" customWidth="1"/>
    <col min="3" max="6" width="18.5703125" customWidth="1"/>
  </cols>
  <sheetData>
    <row r="1" spans="1:6">
      <c r="C1" s="95" t="s">
        <v>0</v>
      </c>
      <c r="D1" s="96"/>
      <c r="E1" s="96"/>
      <c r="F1" s="97"/>
    </row>
    <row r="2" spans="1:6" ht="16.5" thickBot="1">
      <c r="A2" s="60" t="s">
        <v>1</v>
      </c>
      <c r="C2" s="98"/>
      <c r="D2" s="99"/>
      <c r="E2" s="99"/>
      <c r="F2" s="100"/>
    </row>
    <row r="3" spans="1:6">
      <c r="C3" s="39" t="s">
        <v>2</v>
      </c>
      <c r="D3" s="40" t="s">
        <v>3</v>
      </c>
      <c r="E3" s="41" t="s">
        <v>4</v>
      </c>
      <c r="F3" s="42" t="s">
        <v>5</v>
      </c>
    </row>
    <row r="4" spans="1:6" ht="15.75" thickBot="1">
      <c r="C4" s="43" t="s">
        <v>6</v>
      </c>
      <c r="D4" s="44">
        <v>0.246</v>
      </c>
      <c r="E4" s="45">
        <v>0.25850000000000001</v>
      </c>
      <c r="F4" s="50">
        <v>0.4955</v>
      </c>
    </row>
    <row r="5" spans="1:6" ht="15.75">
      <c r="A5" s="60" t="s">
        <v>7</v>
      </c>
    </row>
    <row r="8" spans="1:6" ht="15.75">
      <c r="A8" s="60" t="s">
        <v>8</v>
      </c>
    </row>
    <row r="10" spans="1:6" ht="18">
      <c r="A10" s="84" t="s">
        <v>9</v>
      </c>
      <c r="B10" s="85"/>
      <c r="C10" s="85"/>
      <c r="D10" s="85"/>
      <c r="E10" s="85"/>
      <c r="F10" s="86"/>
    </row>
    <row r="11" spans="1:6" ht="15.75">
      <c r="A11" s="101" t="s">
        <v>10</v>
      </c>
      <c r="B11" s="102"/>
      <c r="C11" s="107" t="s">
        <v>11</v>
      </c>
      <c r="D11" s="108"/>
      <c r="E11" s="108"/>
      <c r="F11" s="109"/>
    </row>
    <row r="12" spans="1:6" ht="15.75">
      <c r="A12" s="103"/>
      <c r="B12" s="104"/>
      <c r="C12" s="1" t="s">
        <v>12</v>
      </c>
      <c r="D12" s="2" t="s">
        <v>13</v>
      </c>
      <c r="E12" s="2" t="s">
        <v>14</v>
      </c>
      <c r="F12" s="3" t="s">
        <v>15</v>
      </c>
    </row>
    <row r="13" spans="1:6" ht="15.75">
      <c r="A13" s="105"/>
      <c r="B13" s="106"/>
      <c r="C13" s="4" t="s">
        <v>16</v>
      </c>
      <c r="D13" s="5" t="s">
        <v>16</v>
      </c>
      <c r="E13" s="5" t="s">
        <v>16</v>
      </c>
      <c r="F13" s="6" t="s">
        <v>16</v>
      </c>
    </row>
    <row r="14" spans="1:6">
      <c r="A14" s="89" t="s">
        <v>9</v>
      </c>
      <c r="B14" s="61" t="s">
        <v>17</v>
      </c>
      <c r="C14" s="7">
        <v>69</v>
      </c>
      <c r="D14" s="8">
        <v>87</v>
      </c>
      <c r="E14" s="8">
        <v>95</v>
      </c>
      <c r="F14" s="9">
        <v>251</v>
      </c>
    </row>
    <row r="15" spans="1:6">
      <c r="A15" s="90"/>
      <c r="B15" s="62" t="s">
        <v>18</v>
      </c>
      <c r="C15" s="10">
        <v>29</v>
      </c>
      <c r="D15" s="11">
        <v>31</v>
      </c>
      <c r="E15" s="11">
        <v>30</v>
      </c>
      <c r="F15" s="12">
        <v>90</v>
      </c>
    </row>
    <row r="16" spans="1:6">
      <c r="A16" s="90"/>
      <c r="B16" s="62" t="s">
        <v>19</v>
      </c>
      <c r="C16" s="10">
        <v>68</v>
      </c>
      <c r="D16" s="11">
        <v>91</v>
      </c>
      <c r="E16" s="11">
        <v>89</v>
      </c>
      <c r="F16" s="12">
        <v>248</v>
      </c>
    </row>
    <row r="17" spans="1:6">
      <c r="A17" s="90"/>
      <c r="B17" s="62" t="s">
        <v>20</v>
      </c>
      <c r="C17" s="10">
        <v>71</v>
      </c>
      <c r="D17" s="11">
        <v>82</v>
      </c>
      <c r="E17" s="11">
        <v>88</v>
      </c>
      <c r="F17" s="12">
        <v>241</v>
      </c>
    </row>
    <row r="18" spans="1:6">
      <c r="A18" s="90"/>
      <c r="B18" s="62" t="s">
        <v>21</v>
      </c>
      <c r="C18" s="10">
        <v>29</v>
      </c>
      <c r="D18" s="11">
        <v>34</v>
      </c>
      <c r="E18" s="11">
        <v>44</v>
      </c>
      <c r="F18" s="12">
        <v>107</v>
      </c>
    </row>
    <row r="19" spans="1:6">
      <c r="A19" s="90"/>
      <c r="B19" s="62" t="s">
        <v>22</v>
      </c>
      <c r="C19" s="10">
        <v>108</v>
      </c>
      <c r="D19" s="11">
        <v>147</v>
      </c>
      <c r="E19" s="11">
        <v>134</v>
      </c>
      <c r="F19" s="12">
        <v>389</v>
      </c>
    </row>
    <row r="20" spans="1:6">
      <c r="A20" s="90"/>
      <c r="B20" s="62" t="s">
        <v>23</v>
      </c>
      <c r="C20" s="10">
        <v>13</v>
      </c>
      <c r="D20" s="11">
        <v>18</v>
      </c>
      <c r="E20" s="11">
        <v>15</v>
      </c>
      <c r="F20" s="12">
        <v>46</v>
      </c>
    </row>
    <row r="21" spans="1:6">
      <c r="A21" s="90"/>
      <c r="B21" s="62" t="s">
        <v>24</v>
      </c>
      <c r="C21" s="10">
        <v>135</v>
      </c>
      <c r="D21" s="11">
        <v>173</v>
      </c>
      <c r="E21" s="11">
        <v>157</v>
      </c>
      <c r="F21" s="12">
        <v>465</v>
      </c>
    </row>
    <row r="22" spans="1:6">
      <c r="A22" s="90"/>
      <c r="B22" s="62" t="s">
        <v>25</v>
      </c>
      <c r="C22" s="10">
        <v>118</v>
      </c>
      <c r="D22" s="11">
        <v>145</v>
      </c>
      <c r="E22" s="11">
        <v>150</v>
      </c>
      <c r="F22" s="12">
        <v>413</v>
      </c>
    </row>
    <row r="23" spans="1:6">
      <c r="A23" s="90"/>
      <c r="B23" s="62" t="s">
        <v>26</v>
      </c>
      <c r="C23" s="10">
        <v>156</v>
      </c>
      <c r="D23" s="11">
        <v>100</v>
      </c>
      <c r="E23" s="11">
        <v>52</v>
      </c>
      <c r="F23" s="12">
        <v>308</v>
      </c>
    </row>
    <row r="24" spans="1:6">
      <c r="A24" s="90"/>
      <c r="B24" s="62" t="s">
        <v>27</v>
      </c>
      <c r="C24" s="10">
        <v>113</v>
      </c>
      <c r="D24" s="11">
        <v>75</v>
      </c>
      <c r="E24" s="11">
        <v>46</v>
      </c>
      <c r="F24" s="12">
        <v>234</v>
      </c>
    </row>
    <row r="25" spans="1:6">
      <c r="A25" s="90"/>
      <c r="B25" s="62" t="s">
        <v>28</v>
      </c>
      <c r="C25" s="10">
        <v>100</v>
      </c>
      <c r="D25" s="11">
        <v>62</v>
      </c>
      <c r="E25" s="11">
        <v>24</v>
      </c>
      <c r="F25" s="12">
        <v>186</v>
      </c>
    </row>
    <row r="26" spans="1:6">
      <c r="A26" s="90"/>
      <c r="B26" s="62" t="s">
        <v>29</v>
      </c>
      <c r="C26" s="10">
        <v>1</v>
      </c>
      <c r="D26" s="11">
        <v>2</v>
      </c>
      <c r="E26" s="11">
        <v>2</v>
      </c>
      <c r="F26" s="12">
        <v>5</v>
      </c>
    </row>
    <row r="27" spans="1:6">
      <c r="A27" s="91"/>
      <c r="B27" s="63" t="s">
        <v>15</v>
      </c>
      <c r="C27" s="13">
        <v>621</v>
      </c>
      <c r="D27" s="14">
        <v>546</v>
      </c>
      <c r="E27" s="14">
        <v>367</v>
      </c>
      <c r="F27" s="15">
        <v>1534</v>
      </c>
    </row>
    <row r="28" spans="1:6">
      <c r="A28" s="92" t="s">
        <v>30</v>
      </c>
      <c r="B28" s="93"/>
      <c r="C28" s="93"/>
      <c r="D28" s="93"/>
      <c r="E28" s="93"/>
      <c r="F28" s="94"/>
    </row>
    <row r="31" spans="1:6" ht="15.75">
      <c r="A31" s="60" t="s">
        <v>8</v>
      </c>
    </row>
    <row r="33" spans="1:6" ht="18">
      <c r="A33" s="84" t="s">
        <v>31</v>
      </c>
      <c r="B33" s="85"/>
      <c r="C33" s="85"/>
      <c r="D33" s="85"/>
      <c r="E33" s="85"/>
      <c r="F33" s="86"/>
    </row>
    <row r="34" spans="1:6" ht="15.75">
      <c r="A34" s="101" t="s">
        <v>10</v>
      </c>
      <c r="B34" s="102"/>
      <c r="C34" s="107" t="s">
        <v>11</v>
      </c>
      <c r="D34" s="108"/>
      <c r="E34" s="108"/>
      <c r="F34" s="109"/>
    </row>
    <row r="35" spans="1:6" ht="15.75">
      <c r="A35" s="103"/>
      <c r="B35" s="104"/>
      <c r="C35" s="1" t="s">
        <v>12</v>
      </c>
      <c r="D35" s="2" t="s">
        <v>13</v>
      </c>
      <c r="E35" s="2" t="s">
        <v>14</v>
      </c>
      <c r="F35" s="46" t="s">
        <v>15</v>
      </c>
    </row>
    <row r="36" spans="1:6" ht="30.75">
      <c r="A36" s="105"/>
      <c r="B36" s="106"/>
      <c r="C36" s="4" t="s">
        <v>32</v>
      </c>
      <c r="D36" s="5" t="s">
        <v>32</v>
      </c>
      <c r="E36" s="5" t="s">
        <v>32</v>
      </c>
      <c r="F36" s="47" t="s">
        <v>33</v>
      </c>
    </row>
    <row r="37" spans="1:6">
      <c r="A37" s="89" t="s">
        <v>9</v>
      </c>
      <c r="B37" s="61" t="s">
        <v>17</v>
      </c>
      <c r="C37" s="7">
        <v>11</v>
      </c>
      <c r="D37" s="8">
        <v>16</v>
      </c>
      <c r="E37" s="8">
        <v>26</v>
      </c>
      <c r="F37" s="48">
        <v>20</v>
      </c>
    </row>
    <row r="38" spans="1:6">
      <c r="A38" s="90"/>
      <c r="B38" s="62" t="s">
        <v>18</v>
      </c>
      <c r="C38" s="10">
        <v>5</v>
      </c>
      <c r="D38" s="11">
        <v>6</v>
      </c>
      <c r="E38" s="11">
        <v>8</v>
      </c>
      <c r="F38" s="49">
        <v>7</v>
      </c>
    </row>
    <row r="39" spans="1:6">
      <c r="A39" s="90"/>
      <c r="B39" s="62" t="s">
        <v>19</v>
      </c>
      <c r="C39" s="10">
        <v>11</v>
      </c>
      <c r="D39" s="11">
        <v>17</v>
      </c>
      <c r="E39" s="11">
        <v>24</v>
      </c>
      <c r="F39" s="49">
        <v>19</v>
      </c>
    </row>
    <row r="40" spans="1:6">
      <c r="A40" s="90"/>
      <c r="B40" s="62" t="s">
        <v>20</v>
      </c>
      <c r="C40" s="10">
        <v>11</v>
      </c>
      <c r="D40" s="11">
        <v>15</v>
      </c>
      <c r="E40" s="11">
        <v>24</v>
      </c>
      <c r="F40" s="49">
        <v>19</v>
      </c>
    </row>
    <row r="41" spans="1:6">
      <c r="A41" s="90"/>
      <c r="B41" s="62" t="s">
        <v>21</v>
      </c>
      <c r="C41" s="10">
        <v>5</v>
      </c>
      <c r="D41" s="11">
        <v>6</v>
      </c>
      <c r="E41" s="11">
        <v>12</v>
      </c>
      <c r="F41" s="49">
        <v>9</v>
      </c>
    </row>
    <row r="42" spans="1:6">
      <c r="A42" s="90"/>
      <c r="B42" s="62" t="s">
        <v>22</v>
      </c>
      <c r="C42" s="10">
        <v>17</v>
      </c>
      <c r="D42" s="11">
        <v>27</v>
      </c>
      <c r="E42" s="11">
        <v>37</v>
      </c>
      <c r="F42" s="49">
        <v>29</v>
      </c>
    </row>
    <row r="43" spans="1:6">
      <c r="A43" s="90"/>
      <c r="B43" s="62" t="s">
        <v>23</v>
      </c>
      <c r="C43" s="10">
        <v>2</v>
      </c>
      <c r="D43" s="11">
        <v>3</v>
      </c>
      <c r="E43" s="11">
        <v>4</v>
      </c>
      <c r="F43" s="49">
        <v>3</v>
      </c>
    </row>
    <row r="44" spans="1:6">
      <c r="A44" s="90"/>
      <c r="B44" s="62" t="s">
        <v>24</v>
      </c>
      <c r="C44" s="10">
        <v>22</v>
      </c>
      <c r="D44" s="11">
        <v>32</v>
      </c>
      <c r="E44" s="11">
        <v>43</v>
      </c>
      <c r="F44" s="49">
        <v>35</v>
      </c>
    </row>
    <row r="45" spans="1:6">
      <c r="A45" s="90"/>
      <c r="B45" s="62" t="s">
        <v>25</v>
      </c>
      <c r="C45" s="10">
        <v>19</v>
      </c>
      <c r="D45" s="11">
        <v>27</v>
      </c>
      <c r="E45" s="11">
        <v>41</v>
      </c>
      <c r="F45" s="49">
        <v>32</v>
      </c>
    </row>
    <row r="46" spans="1:6">
      <c r="A46" s="90"/>
      <c r="B46" s="62" t="s">
        <v>26</v>
      </c>
      <c r="C46" s="10">
        <v>25</v>
      </c>
      <c r="D46" s="11">
        <v>18</v>
      </c>
      <c r="E46" s="11">
        <v>14</v>
      </c>
      <c r="F46" s="49">
        <v>18</v>
      </c>
    </row>
    <row r="47" spans="1:6">
      <c r="A47" s="90"/>
      <c r="B47" s="62" t="s">
        <v>27</v>
      </c>
      <c r="C47" s="10">
        <v>18</v>
      </c>
      <c r="D47" s="11">
        <v>14</v>
      </c>
      <c r="E47" s="11">
        <v>13</v>
      </c>
      <c r="F47" s="49">
        <v>14</v>
      </c>
    </row>
    <row r="48" spans="1:6">
      <c r="A48" s="90"/>
      <c r="B48" s="62" t="s">
        <v>28</v>
      </c>
      <c r="C48" s="10">
        <v>16</v>
      </c>
      <c r="D48" s="11">
        <v>11</v>
      </c>
      <c r="E48" s="11">
        <v>7</v>
      </c>
      <c r="F48" s="49">
        <v>10</v>
      </c>
    </row>
    <row r="49" spans="1:6">
      <c r="A49" s="90"/>
      <c r="B49" s="62" t="s">
        <v>29</v>
      </c>
      <c r="C49" s="10">
        <v>0</v>
      </c>
      <c r="D49" s="11">
        <v>0</v>
      </c>
      <c r="E49" s="11">
        <v>1</v>
      </c>
      <c r="F49" s="49">
        <v>0</v>
      </c>
    </row>
    <row r="50" spans="1:6">
      <c r="A50" s="91"/>
      <c r="B50" s="63" t="s">
        <v>15</v>
      </c>
      <c r="C50" s="13">
        <v>100</v>
      </c>
      <c r="D50" s="14">
        <v>100</v>
      </c>
      <c r="E50" s="14">
        <v>100</v>
      </c>
      <c r="F50" s="49">
        <v>100</v>
      </c>
    </row>
    <row r="51" spans="1:6">
      <c r="A51" s="92" t="s">
        <v>30</v>
      </c>
      <c r="B51" s="93"/>
      <c r="C51" s="93"/>
      <c r="D51" s="93"/>
      <c r="E51" s="93"/>
      <c r="F51" s="94"/>
    </row>
    <row r="54" spans="1:6" ht="15.75">
      <c r="A54" s="60" t="s">
        <v>8</v>
      </c>
    </row>
    <row r="56" spans="1:6" ht="18">
      <c r="A56" s="84" t="s">
        <v>34</v>
      </c>
      <c r="B56" s="85"/>
      <c r="C56" s="86"/>
    </row>
    <row r="57" spans="1:6" ht="15.75">
      <c r="A57" s="87" t="s">
        <v>10</v>
      </c>
      <c r="B57" s="88"/>
      <c r="C57" s="16" t="s">
        <v>16</v>
      </c>
    </row>
    <row r="58" spans="1:6">
      <c r="A58" s="89" t="s">
        <v>35</v>
      </c>
      <c r="B58" s="61" t="s">
        <v>10</v>
      </c>
      <c r="C58" s="17">
        <v>1529</v>
      </c>
    </row>
    <row r="59" spans="1:6">
      <c r="A59" s="90"/>
      <c r="B59" s="62" t="s">
        <v>36</v>
      </c>
      <c r="C59" s="18">
        <v>1</v>
      </c>
    </row>
    <row r="60" spans="1:6">
      <c r="A60" s="90"/>
      <c r="B60" s="62" t="s">
        <v>37</v>
      </c>
      <c r="C60" s="18">
        <v>1</v>
      </c>
    </row>
    <row r="61" spans="1:6">
      <c r="A61" s="90"/>
      <c r="B61" s="62" t="s">
        <v>38</v>
      </c>
      <c r="C61" s="18">
        <v>1</v>
      </c>
    </row>
    <row r="62" spans="1:6">
      <c r="A62" s="90"/>
      <c r="B62" s="62" t="s">
        <v>39</v>
      </c>
      <c r="C62" s="18">
        <v>1</v>
      </c>
    </row>
    <row r="63" spans="1:6">
      <c r="A63" s="90"/>
      <c r="B63" s="62" t="s">
        <v>40</v>
      </c>
      <c r="C63" s="18">
        <v>1</v>
      </c>
    </row>
    <row r="64" spans="1:6">
      <c r="A64" s="91"/>
      <c r="B64" s="63" t="s">
        <v>15</v>
      </c>
      <c r="C64" s="19">
        <v>1534</v>
      </c>
    </row>
    <row r="65" spans="1:6">
      <c r="A65" s="92" t="s">
        <v>41</v>
      </c>
      <c r="B65" s="93"/>
      <c r="C65" s="94"/>
    </row>
    <row r="68" spans="1:6" ht="15.75">
      <c r="A68" s="60" t="s">
        <v>8</v>
      </c>
    </row>
    <row r="70" spans="1:6" ht="18">
      <c r="A70" s="84" t="s">
        <v>42</v>
      </c>
      <c r="B70" s="85"/>
      <c r="C70" s="85"/>
      <c r="D70" s="85"/>
      <c r="E70" s="85"/>
      <c r="F70" s="86"/>
    </row>
    <row r="71" spans="1:6" ht="15.75">
      <c r="A71" s="101" t="s">
        <v>10</v>
      </c>
      <c r="B71" s="102"/>
      <c r="C71" s="107" t="s">
        <v>11</v>
      </c>
      <c r="D71" s="108"/>
      <c r="E71" s="108"/>
      <c r="F71" s="109"/>
    </row>
    <row r="72" spans="1:6" ht="15.75">
      <c r="A72" s="103"/>
      <c r="B72" s="104"/>
      <c r="C72" s="1" t="s">
        <v>12</v>
      </c>
      <c r="D72" s="2" t="s">
        <v>13</v>
      </c>
      <c r="E72" s="2" t="s">
        <v>14</v>
      </c>
      <c r="F72" s="3" t="s">
        <v>15</v>
      </c>
    </row>
    <row r="73" spans="1:6" ht="15.75">
      <c r="A73" s="105"/>
      <c r="B73" s="106"/>
      <c r="C73" s="4" t="s">
        <v>16</v>
      </c>
      <c r="D73" s="5" t="s">
        <v>16</v>
      </c>
      <c r="E73" s="5" t="s">
        <v>16</v>
      </c>
      <c r="F73" s="6" t="s">
        <v>16</v>
      </c>
    </row>
    <row r="74" spans="1:6">
      <c r="A74" s="89" t="s">
        <v>42</v>
      </c>
      <c r="B74" s="61" t="s">
        <v>43</v>
      </c>
      <c r="C74" s="7">
        <v>24</v>
      </c>
      <c r="D74" s="8">
        <v>28</v>
      </c>
      <c r="E74" s="8">
        <v>17</v>
      </c>
      <c r="F74" s="9">
        <v>69</v>
      </c>
    </row>
    <row r="75" spans="1:6">
      <c r="A75" s="90"/>
      <c r="B75" s="62" t="s">
        <v>44</v>
      </c>
      <c r="C75" s="10">
        <v>56</v>
      </c>
      <c r="D75" s="11">
        <v>68</v>
      </c>
      <c r="E75" s="11">
        <v>32</v>
      </c>
      <c r="F75" s="12">
        <v>156</v>
      </c>
    </row>
    <row r="76" spans="1:6">
      <c r="A76" s="90"/>
      <c r="B76" s="62" t="s">
        <v>45</v>
      </c>
      <c r="C76" s="10">
        <v>126</v>
      </c>
      <c r="D76" s="11">
        <v>127</v>
      </c>
      <c r="E76" s="11">
        <v>103</v>
      </c>
      <c r="F76" s="12">
        <v>356</v>
      </c>
    </row>
    <row r="77" spans="1:6">
      <c r="A77" s="90"/>
      <c r="B77" s="62" t="s">
        <v>46</v>
      </c>
      <c r="C77" s="10">
        <v>16</v>
      </c>
      <c r="D77" s="11">
        <v>55</v>
      </c>
      <c r="E77" s="11">
        <v>63</v>
      </c>
      <c r="F77" s="12">
        <v>134</v>
      </c>
    </row>
    <row r="78" spans="1:6">
      <c r="A78" s="90"/>
      <c r="B78" s="62" t="s">
        <v>47</v>
      </c>
      <c r="C78" s="10">
        <v>10</v>
      </c>
      <c r="D78" s="11">
        <v>11</v>
      </c>
      <c r="E78" s="11">
        <v>17</v>
      </c>
      <c r="F78" s="12">
        <v>38</v>
      </c>
    </row>
    <row r="79" spans="1:6">
      <c r="A79" s="90"/>
      <c r="B79" s="62" t="s">
        <v>26</v>
      </c>
      <c r="C79" s="10">
        <v>22</v>
      </c>
      <c r="D79" s="11">
        <v>23</v>
      </c>
      <c r="E79" s="11">
        <v>12</v>
      </c>
      <c r="F79" s="12">
        <v>57</v>
      </c>
    </row>
    <row r="80" spans="1:6">
      <c r="A80" s="90"/>
      <c r="B80" s="62" t="s">
        <v>27</v>
      </c>
      <c r="C80" s="10">
        <v>8</v>
      </c>
      <c r="D80" s="11">
        <v>5</v>
      </c>
      <c r="E80" s="11">
        <v>10</v>
      </c>
      <c r="F80" s="12">
        <v>23</v>
      </c>
    </row>
    <row r="81" spans="1:6">
      <c r="A81" s="91"/>
      <c r="B81" s="63" t="s">
        <v>15</v>
      </c>
      <c r="C81" s="13">
        <v>262</v>
      </c>
      <c r="D81" s="14">
        <v>317</v>
      </c>
      <c r="E81" s="14">
        <v>254</v>
      </c>
      <c r="F81" s="15">
        <v>833</v>
      </c>
    </row>
    <row r="82" spans="1:6">
      <c r="A82" s="92" t="s">
        <v>48</v>
      </c>
      <c r="B82" s="93"/>
      <c r="C82" s="93"/>
      <c r="D82" s="93"/>
      <c r="E82" s="93"/>
      <c r="F82" s="94"/>
    </row>
    <row r="85" spans="1:6" ht="15.75">
      <c r="A85" s="60" t="s">
        <v>8</v>
      </c>
    </row>
    <row r="87" spans="1:6" ht="18">
      <c r="A87" s="84" t="s">
        <v>49</v>
      </c>
      <c r="B87" s="85"/>
      <c r="C87" s="85"/>
      <c r="D87" s="85"/>
      <c r="E87" s="85"/>
      <c r="F87" s="86"/>
    </row>
    <row r="88" spans="1:6" ht="15.75">
      <c r="A88" s="101" t="s">
        <v>10</v>
      </c>
      <c r="B88" s="102"/>
      <c r="C88" s="107" t="s">
        <v>11</v>
      </c>
      <c r="D88" s="108"/>
      <c r="E88" s="108"/>
      <c r="F88" s="109"/>
    </row>
    <row r="89" spans="1:6" ht="15.75">
      <c r="A89" s="103"/>
      <c r="B89" s="104"/>
      <c r="C89" s="1" t="s">
        <v>12</v>
      </c>
      <c r="D89" s="2" t="s">
        <v>13</v>
      </c>
      <c r="E89" s="2" t="s">
        <v>14</v>
      </c>
      <c r="F89" s="46" t="s">
        <v>15</v>
      </c>
    </row>
    <row r="90" spans="1:6" ht="30.75">
      <c r="A90" s="105"/>
      <c r="B90" s="106"/>
      <c r="C90" s="4" t="s">
        <v>32</v>
      </c>
      <c r="D90" s="5" t="s">
        <v>32</v>
      </c>
      <c r="E90" s="5" t="s">
        <v>32</v>
      </c>
      <c r="F90" s="47" t="s">
        <v>33</v>
      </c>
    </row>
    <row r="91" spans="1:6">
      <c r="A91" s="89" t="s">
        <v>42</v>
      </c>
      <c r="B91" s="61" t="s">
        <v>43</v>
      </c>
      <c r="C91" s="7">
        <v>9</v>
      </c>
      <c r="D91" s="8">
        <v>9</v>
      </c>
      <c r="E91" s="8">
        <v>7</v>
      </c>
      <c r="F91" s="48">
        <v>8</v>
      </c>
    </row>
    <row r="92" spans="1:6">
      <c r="A92" s="90"/>
      <c r="B92" s="62" t="s">
        <v>44</v>
      </c>
      <c r="C92" s="10">
        <v>21</v>
      </c>
      <c r="D92" s="11">
        <v>21</v>
      </c>
      <c r="E92" s="11">
        <v>13</v>
      </c>
      <c r="F92" s="49">
        <v>17</v>
      </c>
    </row>
    <row r="93" spans="1:6">
      <c r="A93" s="90"/>
      <c r="B93" s="62" t="s">
        <v>45</v>
      </c>
      <c r="C93" s="10">
        <v>48</v>
      </c>
      <c r="D93" s="11">
        <v>40</v>
      </c>
      <c r="E93" s="11">
        <v>41</v>
      </c>
      <c r="F93" s="49">
        <v>42</v>
      </c>
    </row>
    <row r="94" spans="1:6">
      <c r="A94" s="90"/>
      <c r="B94" s="62" t="s">
        <v>46</v>
      </c>
      <c r="C94" s="10">
        <v>6</v>
      </c>
      <c r="D94" s="11">
        <v>17</v>
      </c>
      <c r="E94" s="11">
        <v>25</v>
      </c>
      <c r="F94" s="49">
        <v>18</v>
      </c>
    </row>
    <row r="95" spans="1:6">
      <c r="A95" s="90"/>
      <c r="B95" s="62" t="s">
        <v>47</v>
      </c>
      <c r="C95" s="10">
        <v>4</v>
      </c>
      <c r="D95" s="11">
        <v>3</v>
      </c>
      <c r="E95" s="11">
        <v>7</v>
      </c>
      <c r="F95" s="49">
        <v>5</v>
      </c>
    </row>
    <row r="96" spans="1:6">
      <c r="A96" s="90"/>
      <c r="B96" s="62" t="s">
        <v>26</v>
      </c>
      <c r="C96" s="10">
        <v>8</v>
      </c>
      <c r="D96" s="11">
        <v>7</v>
      </c>
      <c r="E96" s="11">
        <v>5</v>
      </c>
      <c r="F96" s="49">
        <v>6</v>
      </c>
    </row>
    <row r="97" spans="1:6">
      <c r="A97" s="90"/>
      <c r="B97" s="62" t="s">
        <v>27</v>
      </c>
      <c r="C97" s="10">
        <v>3</v>
      </c>
      <c r="D97" s="11">
        <v>2</v>
      </c>
      <c r="E97" s="11">
        <v>4</v>
      </c>
      <c r="F97" s="49">
        <v>3</v>
      </c>
    </row>
    <row r="98" spans="1:6">
      <c r="A98" s="91"/>
      <c r="B98" s="63" t="s">
        <v>15</v>
      </c>
      <c r="C98" s="13">
        <v>100</v>
      </c>
      <c r="D98" s="14">
        <v>100</v>
      </c>
      <c r="E98" s="14">
        <v>100</v>
      </c>
      <c r="F98" s="49">
        <v>100</v>
      </c>
    </row>
    <row r="99" spans="1:6">
      <c r="A99" s="92" t="s">
        <v>48</v>
      </c>
      <c r="B99" s="93"/>
      <c r="C99" s="93"/>
      <c r="D99" s="93"/>
      <c r="E99" s="93"/>
      <c r="F99" s="94"/>
    </row>
    <row r="102" spans="1:6" ht="15.75">
      <c r="A102" s="60" t="s">
        <v>8</v>
      </c>
    </row>
    <row r="104" spans="1:6" ht="18">
      <c r="A104" s="84" t="s">
        <v>50</v>
      </c>
      <c r="B104" s="85"/>
      <c r="C104" s="85"/>
      <c r="D104" s="85"/>
      <c r="E104" s="85"/>
      <c r="F104" s="86"/>
    </row>
    <row r="105" spans="1:6" ht="15.75">
      <c r="A105" s="101" t="s">
        <v>10</v>
      </c>
      <c r="B105" s="102"/>
      <c r="C105" s="107" t="s">
        <v>11</v>
      </c>
      <c r="D105" s="108"/>
      <c r="E105" s="108"/>
      <c r="F105" s="109"/>
    </row>
    <row r="106" spans="1:6" ht="15.75">
      <c r="A106" s="103"/>
      <c r="B106" s="104"/>
      <c r="C106" s="1" t="s">
        <v>12</v>
      </c>
      <c r="D106" s="2" t="s">
        <v>13</v>
      </c>
      <c r="E106" s="2" t="s">
        <v>14</v>
      </c>
      <c r="F106" s="3" t="s">
        <v>15</v>
      </c>
    </row>
    <row r="107" spans="1:6" ht="15.75">
      <c r="A107" s="105"/>
      <c r="B107" s="106"/>
      <c r="C107" s="4" t="s">
        <v>16</v>
      </c>
      <c r="D107" s="5" t="s">
        <v>16</v>
      </c>
      <c r="E107" s="5" t="s">
        <v>16</v>
      </c>
      <c r="F107" s="6" t="s">
        <v>16</v>
      </c>
    </row>
    <row r="108" spans="1:6">
      <c r="A108" s="89" t="s">
        <v>50</v>
      </c>
      <c r="B108" s="61" t="s">
        <v>51</v>
      </c>
      <c r="C108" s="7">
        <v>20</v>
      </c>
      <c r="D108" s="8">
        <v>38</v>
      </c>
      <c r="E108" s="8">
        <v>40</v>
      </c>
      <c r="F108" s="9">
        <v>98</v>
      </c>
    </row>
    <row r="109" spans="1:6">
      <c r="A109" s="90"/>
      <c r="B109" s="62" t="s">
        <v>52</v>
      </c>
      <c r="C109" s="10">
        <v>26</v>
      </c>
      <c r="D109" s="11">
        <v>52</v>
      </c>
      <c r="E109" s="11">
        <v>84</v>
      </c>
      <c r="F109" s="12">
        <v>162</v>
      </c>
    </row>
    <row r="110" spans="1:6">
      <c r="A110" s="90"/>
      <c r="B110" s="62" t="s">
        <v>53</v>
      </c>
      <c r="C110" s="10">
        <v>8</v>
      </c>
      <c r="D110" s="11">
        <v>16</v>
      </c>
      <c r="E110" s="11">
        <v>26</v>
      </c>
      <c r="F110" s="12">
        <v>50</v>
      </c>
    </row>
    <row r="111" spans="1:6">
      <c r="A111" s="90"/>
      <c r="B111" s="62" t="s">
        <v>54</v>
      </c>
      <c r="C111" s="10">
        <v>67</v>
      </c>
      <c r="D111" s="11">
        <v>73</v>
      </c>
      <c r="E111" s="11">
        <v>49</v>
      </c>
      <c r="F111" s="12">
        <v>189</v>
      </c>
    </row>
    <row r="112" spans="1:6">
      <c r="A112" s="90"/>
      <c r="B112" s="62" t="s">
        <v>55</v>
      </c>
      <c r="C112" s="10">
        <v>303</v>
      </c>
      <c r="D112" s="11">
        <v>196</v>
      </c>
      <c r="E112" s="11">
        <v>59</v>
      </c>
      <c r="F112" s="12">
        <v>558</v>
      </c>
    </row>
    <row r="113" spans="1:6">
      <c r="A113" s="90"/>
      <c r="B113" s="62" t="s">
        <v>26</v>
      </c>
      <c r="C113" s="10">
        <v>102</v>
      </c>
      <c r="D113" s="11">
        <v>88</v>
      </c>
      <c r="E113" s="11">
        <v>61</v>
      </c>
      <c r="F113" s="12">
        <v>251</v>
      </c>
    </row>
    <row r="114" spans="1:6">
      <c r="A114" s="90"/>
      <c r="B114" s="62" t="s">
        <v>27</v>
      </c>
      <c r="C114" s="10">
        <v>95</v>
      </c>
      <c r="D114" s="11">
        <v>83</v>
      </c>
      <c r="E114" s="11">
        <v>47</v>
      </c>
      <c r="F114" s="12">
        <v>225</v>
      </c>
    </row>
    <row r="115" spans="1:6">
      <c r="A115" s="91"/>
      <c r="B115" s="63" t="s">
        <v>15</v>
      </c>
      <c r="C115" s="13">
        <v>621</v>
      </c>
      <c r="D115" s="14">
        <v>546</v>
      </c>
      <c r="E115" s="14">
        <v>366</v>
      </c>
      <c r="F115" s="15">
        <v>1533</v>
      </c>
    </row>
    <row r="116" spans="1:6">
      <c r="A116" s="92" t="s">
        <v>56</v>
      </c>
      <c r="B116" s="93"/>
      <c r="C116" s="93"/>
      <c r="D116" s="93"/>
      <c r="E116" s="93"/>
      <c r="F116" s="94"/>
    </row>
    <row r="119" spans="1:6" ht="15.75">
      <c r="A119" s="60" t="s">
        <v>8</v>
      </c>
    </row>
    <row r="121" spans="1:6" ht="18">
      <c r="A121" s="84" t="s">
        <v>57</v>
      </c>
      <c r="B121" s="85"/>
      <c r="C121" s="85"/>
      <c r="D121" s="85"/>
      <c r="E121" s="85"/>
      <c r="F121" s="86"/>
    </row>
    <row r="122" spans="1:6" ht="15.75">
      <c r="A122" s="101" t="s">
        <v>10</v>
      </c>
      <c r="B122" s="102"/>
      <c r="C122" s="107" t="s">
        <v>11</v>
      </c>
      <c r="D122" s="108"/>
      <c r="E122" s="108"/>
      <c r="F122" s="109"/>
    </row>
    <row r="123" spans="1:6" ht="15.75">
      <c r="A123" s="103"/>
      <c r="B123" s="104"/>
      <c r="C123" s="1" t="s">
        <v>12</v>
      </c>
      <c r="D123" s="2" t="s">
        <v>13</v>
      </c>
      <c r="E123" s="2" t="s">
        <v>14</v>
      </c>
      <c r="F123" s="46" t="s">
        <v>15</v>
      </c>
    </row>
    <row r="124" spans="1:6" ht="30.75">
      <c r="A124" s="105"/>
      <c r="B124" s="106"/>
      <c r="C124" s="4" t="s">
        <v>32</v>
      </c>
      <c r="D124" s="5" t="s">
        <v>32</v>
      </c>
      <c r="E124" s="5" t="s">
        <v>32</v>
      </c>
      <c r="F124" s="47" t="s">
        <v>33</v>
      </c>
    </row>
    <row r="125" spans="1:6">
      <c r="A125" s="89" t="s">
        <v>50</v>
      </c>
      <c r="B125" s="61" t="s">
        <v>51</v>
      </c>
      <c r="C125" s="7">
        <v>3</v>
      </c>
      <c r="D125" s="8">
        <v>7</v>
      </c>
      <c r="E125" s="8">
        <v>11</v>
      </c>
      <c r="F125" s="48">
        <v>8</v>
      </c>
    </row>
    <row r="126" spans="1:6">
      <c r="A126" s="90"/>
      <c r="B126" s="62" t="s">
        <v>52</v>
      </c>
      <c r="C126" s="10">
        <v>4</v>
      </c>
      <c r="D126" s="11">
        <v>10</v>
      </c>
      <c r="E126" s="11">
        <v>23</v>
      </c>
      <c r="F126" s="49">
        <v>15</v>
      </c>
    </row>
    <row r="127" spans="1:6">
      <c r="A127" s="90"/>
      <c r="B127" s="62" t="s">
        <v>53</v>
      </c>
      <c r="C127" s="10">
        <v>1</v>
      </c>
      <c r="D127" s="11">
        <v>3</v>
      </c>
      <c r="E127" s="11">
        <v>7</v>
      </c>
      <c r="F127" s="49">
        <v>5</v>
      </c>
    </row>
    <row r="128" spans="1:6">
      <c r="A128" s="90"/>
      <c r="B128" s="62" t="s">
        <v>54</v>
      </c>
      <c r="C128" s="10">
        <v>11</v>
      </c>
      <c r="D128" s="11">
        <v>13</v>
      </c>
      <c r="E128" s="11">
        <v>13</v>
      </c>
      <c r="F128" s="49">
        <v>13</v>
      </c>
    </row>
    <row r="129" spans="1:6">
      <c r="A129" s="90"/>
      <c r="B129" s="62" t="s">
        <v>55</v>
      </c>
      <c r="C129" s="10">
        <v>49</v>
      </c>
      <c r="D129" s="11">
        <v>36</v>
      </c>
      <c r="E129" s="11">
        <v>16</v>
      </c>
      <c r="F129" s="49">
        <v>29</v>
      </c>
    </row>
    <row r="130" spans="1:6">
      <c r="A130" s="90"/>
      <c r="B130" s="62" t="s">
        <v>26</v>
      </c>
      <c r="C130" s="10">
        <v>16</v>
      </c>
      <c r="D130" s="11">
        <v>16</v>
      </c>
      <c r="E130" s="11">
        <v>17</v>
      </c>
      <c r="F130" s="49">
        <v>16</v>
      </c>
    </row>
    <row r="131" spans="1:6">
      <c r="A131" s="90"/>
      <c r="B131" s="62" t="s">
        <v>27</v>
      </c>
      <c r="C131" s="10">
        <v>15</v>
      </c>
      <c r="D131" s="11">
        <v>15</v>
      </c>
      <c r="E131" s="11">
        <v>13</v>
      </c>
      <c r="F131" s="49">
        <v>14</v>
      </c>
    </row>
    <row r="132" spans="1:6">
      <c r="A132" s="91"/>
      <c r="B132" s="63" t="s">
        <v>15</v>
      </c>
      <c r="C132" s="13">
        <v>100</v>
      </c>
      <c r="D132" s="14">
        <v>100</v>
      </c>
      <c r="E132" s="14">
        <v>100</v>
      </c>
      <c r="F132" s="49">
        <v>100</v>
      </c>
    </row>
    <row r="133" spans="1:6">
      <c r="A133" s="92" t="s">
        <v>56</v>
      </c>
      <c r="B133" s="93"/>
      <c r="C133" s="93"/>
      <c r="D133" s="93"/>
      <c r="E133" s="93"/>
      <c r="F133" s="94"/>
    </row>
    <row r="136" spans="1:6" ht="15.75">
      <c r="A136" s="60" t="s">
        <v>8</v>
      </c>
    </row>
    <row r="138" spans="1:6" ht="18">
      <c r="A138" s="84" t="s">
        <v>58</v>
      </c>
      <c r="B138" s="85"/>
      <c r="C138" s="85"/>
      <c r="D138" s="85"/>
      <c r="E138" s="85"/>
      <c r="F138" s="86"/>
    </row>
    <row r="139" spans="1:6" ht="15.75">
      <c r="A139" s="101" t="s">
        <v>10</v>
      </c>
      <c r="B139" s="102"/>
      <c r="C139" s="107" t="s">
        <v>11</v>
      </c>
      <c r="D139" s="108"/>
      <c r="E139" s="108"/>
      <c r="F139" s="109"/>
    </row>
    <row r="140" spans="1:6" ht="15.75">
      <c r="A140" s="103"/>
      <c r="B140" s="104"/>
      <c r="C140" s="1" t="s">
        <v>12</v>
      </c>
      <c r="D140" s="2" t="s">
        <v>13</v>
      </c>
      <c r="E140" s="2" t="s">
        <v>14</v>
      </c>
      <c r="F140" s="3" t="s">
        <v>15</v>
      </c>
    </row>
    <row r="141" spans="1:6" ht="15.75">
      <c r="A141" s="105"/>
      <c r="B141" s="106"/>
      <c r="C141" s="4" t="s">
        <v>16</v>
      </c>
      <c r="D141" s="5" t="s">
        <v>16</v>
      </c>
      <c r="E141" s="5" t="s">
        <v>16</v>
      </c>
      <c r="F141" s="6" t="s">
        <v>16</v>
      </c>
    </row>
    <row r="142" spans="1:6">
      <c r="A142" s="89" t="s">
        <v>58</v>
      </c>
      <c r="B142" s="61" t="s">
        <v>59</v>
      </c>
      <c r="C142" s="7">
        <v>3</v>
      </c>
      <c r="D142" s="8">
        <v>11</v>
      </c>
      <c r="E142" s="8">
        <v>25</v>
      </c>
      <c r="F142" s="9">
        <v>39</v>
      </c>
    </row>
    <row r="143" spans="1:6">
      <c r="A143" s="90"/>
      <c r="B143" s="62" t="s">
        <v>60</v>
      </c>
      <c r="C143" s="10">
        <v>3</v>
      </c>
      <c r="D143" s="11">
        <v>17</v>
      </c>
      <c r="E143" s="11">
        <v>27</v>
      </c>
      <c r="F143" s="12">
        <v>47</v>
      </c>
    </row>
    <row r="144" spans="1:6">
      <c r="A144" s="90"/>
      <c r="B144" s="62" t="s">
        <v>61</v>
      </c>
      <c r="C144" s="10">
        <v>4</v>
      </c>
      <c r="D144" s="11">
        <v>4</v>
      </c>
      <c r="E144" s="11">
        <v>6</v>
      </c>
      <c r="F144" s="12">
        <v>14</v>
      </c>
    </row>
    <row r="145" spans="1:6">
      <c r="A145" s="90"/>
      <c r="B145" s="62" t="s">
        <v>62</v>
      </c>
      <c r="C145" s="10">
        <v>0</v>
      </c>
      <c r="D145" s="11">
        <v>1</v>
      </c>
      <c r="E145" s="11">
        <v>4</v>
      </c>
      <c r="F145" s="12">
        <v>5</v>
      </c>
    </row>
    <row r="146" spans="1:6">
      <c r="A146" s="90"/>
      <c r="B146" s="62" t="s">
        <v>26</v>
      </c>
      <c r="C146" s="10">
        <v>16</v>
      </c>
      <c r="D146" s="11">
        <v>36</v>
      </c>
      <c r="E146" s="11">
        <v>41</v>
      </c>
      <c r="F146" s="12">
        <v>93</v>
      </c>
    </row>
    <row r="147" spans="1:6">
      <c r="A147" s="90"/>
      <c r="B147" s="62" t="s">
        <v>27</v>
      </c>
      <c r="C147" s="10">
        <v>5</v>
      </c>
      <c r="D147" s="11">
        <v>8</v>
      </c>
      <c r="E147" s="11">
        <v>13</v>
      </c>
      <c r="F147" s="12">
        <v>26</v>
      </c>
    </row>
    <row r="148" spans="1:6">
      <c r="A148" s="90"/>
      <c r="B148" s="62" t="s">
        <v>63</v>
      </c>
      <c r="C148" s="10">
        <v>4</v>
      </c>
      <c r="D148" s="11">
        <v>6</v>
      </c>
      <c r="E148" s="11">
        <v>13</v>
      </c>
      <c r="F148" s="12">
        <v>23</v>
      </c>
    </row>
    <row r="149" spans="1:6">
      <c r="A149" s="91"/>
      <c r="B149" s="63" t="s">
        <v>15</v>
      </c>
      <c r="C149" s="13">
        <v>33</v>
      </c>
      <c r="D149" s="14">
        <v>74</v>
      </c>
      <c r="E149" s="14">
        <v>114</v>
      </c>
      <c r="F149" s="15">
        <v>221</v>
      </c>
    </row>
    <row r="150" spans="1:6">
      <c r="A150" s="92" t="s">
        <v>64</v>
      </c>
      <c r="B150" s="93"/>
      <c r="C150" s="93"/>
      <c r="D150" s="93"/>
      <c r="E150" s="93"/>
      <c r="F150" s="94"/>
    </row>
    <row r="153" spans="1:6" ht="15.75">
      <c r="A153" s="60" t="s">
        <v>8</v>
      </c>
    </row>
    <row r="155" spans="1:6" ht="18">
      <c r="A155" s="84" t="s">
        <v>65</v>
      </c>
      <c r="B155" s="85"/>
      <c r="C155" s="85"/>
      <c r="D155" s="85"/>
      <c r="E155" s="85"/>
      <c r="F155" s="86"/>
    </row>
    <row r="156" spans="1:6" ht="15.75">
      <c r="A156" s="101" t="s">
        <v>10</v>
      </c>
      <c r="B156" s="102"/>
      <c r="C156" s="107" t="s">
        <v>11</v>
      </c>
      <c r="D156" s="108"/>
      <c r="E156" s="108"/>
      <c r="F156" s="109"/>
    </row>
    <row r="157" spans="1:6" ht="15.75">
      <c r="A157" s="103"/>
      <c r="B157" s="104"/>
      <c r="C157" s="1" t="s">
        <v>12</v>
      </c>
      <c r="D157" s="2" t="s">
        <v>13</v>
      </c>
      <c r="E157" s="2" t="s">
        <v>14</v>
      </c>
      <c r="F157" s="46" t="s">
        <v>15</v>
      </c>
    </row>
    <row r="158" spans="1:6" ht="30.75">
      <c r="A158" s="105"/>
      <c r="B158" s="106"/>
      <c r="C158" s="4" t="s">
        <v>32</v>
      </c>
      <c r="D158" s="5" t="s">
        <v>32</v>
      </c>
      <c r="E158" s="5" t="s">
        <v>32</v>
      </c>
      <c r="F158" s="47" t="s">
        <v>33</v>
      </c>
    </row>
    <row r="159" spans="1:6">
      <c r="A159" s="89" t="s">
        <v>58</v>
      </c>
      <c r="B159" s="61" t="s">
        <v>59</v>
      </c>
      <c r="C159" s="7">
        <v>9</v>
      </c>
      <c r="D159" s="8">
        <v>15</v>
      </c>
      <c r="E159" s="8">
        <v>22</v>
      </c>
      <c r="F159" s="48">
        <v>17</v>
      </c>
    </row>
    <row r="160" spans="1:6">
      <c r="A160" s="90"/>
      <c r="B160" s="62" t="s">
        <v>60</v>
      </c>
      <c r="C160" s="10">
        <v>9</v>
      </c>
      <c r="D160" s="11">
        <v>23</v>
      </c>
      <c r="E160" s="11">
        <v>24</v>
      </c>
      <c r="F160" s="49">
        <v>20</v>
      </c>
    </row>
    <row r="161" spans="1:6">
      <c r="A161" s="90"/>
      <c r="B161" s="62" t="s">
        <v>61</v>
      </c>
      <c r="C161" s="10">
        <v>12</v>
      </c>
      <c r="D161" s="11">
        <v>5</v>
      </c>
      <c r="E161" s="11">
        <v>5</v>
      </c>
      <c r="F161" s="49">
        <v>7</v>
      </c>
    </row>
    <row r="162" spans="1:6">
      <c r="A162" s="90"/>
      <c r="B162" s="62" t="s">
        <v>62</v>
      </c>
      <c r="C162" s="10">
        <v>0</v>
      </c>
      <c r="D162" s="11">
        <v>1</v>
      </c>
      <c r="E162" s="11">
        <v>4</v>
      </c>
      <c r="F162" s="49">
        <v>2</v>
      </c>
    </row>
    <row r="163" spans="1:6">
      <c r="A163" s="90"/>
      <c r="B163" s="62" t="s">
        <v>26</v>
      </c>
      <c r="C163" s="10">
        <v>48</v>
      </c>
      <c r="D163" s="11">
        <v>49</v>
      </c>
      <c r="E163" s="11">
        <v>36</v>
      </c>
      <c r="F163" s="49">
        <v>42</v>
      </c>
    </row>
    <row r="164" spans="1:6">
      <c r="A164" s="90"/>
      <c r="B164" s="62" t="s">
        <v>27</v>
      </c>
      <c r="C164" s="10">
        <v>15</v>
      </c>
      <c r="D164" s="11">
        <v>11</v>
      </c>
      <c r="E164" s="11">
        <v>11</v>
      </c>
      <c r="F164" s="49">
        <v>12</v>
      </c>
    </row>
    <row r="165" spans="1:6">
      <c r="A165" s="90"/>
      <c r="B165" s="62" t="s">
        <v>63</v>
      </c>
      <c r="C165" s="10">
        <v>12</v>
      </c>
      <c r="D165" s="11">
        <v>8</v>
      </c>
      <c r="E165" s="11">
        <v>11</v>
      </c>
      <c r="F165" s="49">
        <v>11</v>
      </c>
    </row>
    <row r="166" spans="1:6">
      <c r="A166" s="91"/>
      <c r="B166" s="63" t="s">
        <v>15</v>
      </c>
      <c r="C166" s="13">
        <v>100</v>
      </c>
      <c r="D166" s="14">
        <v>100</v>
      </c>
      <c r="E166" s="14">
        <v>100</v>
      </c>
      <c r="F166" s="49">
        <v>100</v>
      </c>
    </row>
    <row r="167" spans="1:6">
      <c r="A167" s="92" t="s">
        <v>64</v>
      </c>
      <c r="B167" s="93"/>
      <c r="C167" s="93"/>
      <c r="D167" s="93"/>
      <c r="E167" s="93"/>
      <c r="F167" s="94"/>
    </row>
    <row r="170" spans="1:6" ht="15.75">
      <c r="A170" s="60" t="s">
        <v>8</v>
      </c>
    </row>
    <row r="172" spans="1:6" ht="18">
      <c r="A172" s="84" t="s">
        <v>66</v>
      </c>
      <c r="B172" s="85"/>
      <c r="C172" s="86"/>
    </row>
    <row r="173" spans="1:6" ht="15.75">
      <c r="A173" s="87" t="s">
        <v>10</v>
      </c>
      <c r="B173" s="88"/>
      <c r="C173" s="16" t="s">
        <v>16</v>
      </c>
    </row>
    <row r="174" spans="1:6">
      <c r="A174" s="89" t="s">
        <v>67</v>
      </c>
      <c r="B174" s="61" t="s">
        <v>10</v>
      </c>
      <c r="C174" s="17">
        <v>1518</v>
      </c>
    </row>
    <row r="175" spans="1:6">
      <c r="A175" s="90"/>
      <c r="B175" s="62" t="s">
        <v>68</v>
      </c>
      <c r="C175" s="18">
        <v>1</v>
      </c>
    </row>
    <row r="176" spans="1:6">
      <c r="A176" s="90"/>
      <c r="B176" s="62" t="s">
        <v>69</v>
      </c>
      <c r="C176" s="18">
        <v>1</v>
      </c>
    </row>
    <row r="177" spans="1:3">
      <c r="A177" s="90"/>
      <c r="B177" s="62" t="s">
        <v>70</v>
      </c>
      <c r="C177" s="18">
        <v>1</v>
      </c>
    </row>
    <row r="178" spans="1:3" ht="30">
      <c r="A178" s="90"/>
      <c r="B178" s="62" t="s">
        <v>71</v>
      </c>
      <c r="C178" s="18">
        <v>1</v>
      </c>
    </row>
    <row r="179" spans="1:3">
      <c r="A179" s="90"/>
      <c r="B179" s="62" t="s">
        <v>72</v>
      </c>
      <c r="C179" s="18">
        <v>1</v>
      </c>
    </row>
    <row r="180" spans="1:3">
      <c r="A180" s="90"/>
      <c r="B180" s="62" t="s">
        <v>73</v>
      </c>
      <c r="C180" s="18">
        <v>1</v>
      </c>
    </row>
    <row r="181" spans="1:3">
      <c r="A181" s="90"/>
      <c r="B181" s="62" t="s">
        <v>74</v>
      </c>
      <c r="C181" s="18">
        <v>1</v>
      </c>
    </row>
    <row r="182" spans="1:3">
      <c r="A182" s="90"/>
      <c r="B182" s="62" t="s">
        <v>75</v>
      </c>
      <c r="C182" s="18">
        <v>1</v>
      </c>
    </row>
    <row r="183" spans="1:3">
      <c r="A183" s="90"/>
      <c r="B183" s="62" t="s">
        <v>76</v>
      </c>
      <c r="C183" s="18">
        <v>1</v>
      </c>
    </row>
    <row r="184" spans="1:3">
      <c r="A184" s="90"/>
      <c r="B184" s="62" t="s">
        <v>77</v>
      </c>
      <c r="C184" s="18">
        <v>1</v>
      </c>
    </row>
    <row r="185" spans="1:3">
      <c r="A185" s="90"/>
      <c r="B185" s="62" t="s">
        <v>78</v>
      </c>
      <c r="C185" s="18">
        <v>1</v>
      </c>
    </row>
    <row r="186" spans="1:3">
      <c r="A186" s="90"/>
      <c r="B186" s="62" t="s">
        <v>79</v>
      </c>
      <c r="C186" s="18">
        <v>1</v>
      </c>
    </row>
    <row r="187" spans="1:3">
      <c r="A187" s="90"/>
      <c r="B187" s="62" t="s">
        <v>80</v>
      </c>
      <c r="C187" s="18">
        <v>1</v>
      </c>
    </row>
    <row r="188" spans="1:3">
      <c r="A188" s="90"/>
      <c r="B188" s="62" t="s">
        <v>81</v>
      </c>
      <c r="C188" s="18">
        <v>1</v>
      </c>
    </row>
    <row r="189" spans="1:3">
      <c r="A189" s="90"/>
      <c r="B189" s="62" t="s">
        <v>82</v>
      </c>
      <c r="C189" s="18">
        <v>1</v>
      </c>
    </row>
    <row r="190" spans="1:3">
      <c r="A190" s="90"/>
      <c r="B190" s="62" t="s">
        <v>83</v>
      </c>
      <c r="C190" s="18">
        <v>1</v>
      </c>
    </row>
    <row r="191" spans="1:3">
      <c r="A191" s="91"/>
      <c r="B191" s="63" t="s">
        <v>15</v>
      </c>
      <c r="C191" s="19">
        <v>1534</v>
      </c>
    </row>
    <row r="192" spans="1:3">
      <c r="A192" s="92" t="s">
        <v>41</v>
      </c>
      <c r="B192" s="93"/>
      <c r="C192" s="94"/>
    </row>
    <row r="195" spans="1:6" ht="15.75">
      <c r="A195" s="60" t="s">
        <v>8</v>
      </c>
    </row>
    <row r="197" spans="1:6" ht="18">
      <c r="A197" s="84" t="s">
        <v>84</v>
      </c>
      <c r="B197" s="85"/>
      <c r="C197" s="85"/>
      <c r="D197" s="85"/>
      <c r="E197" s="85"/>
      <c r="F197" s="86"/>
    </row>
    <row r="198" spans="1:6" ht="15.75">
      <c r="A198" s="101" t="s">
        <v>10</v>
      </c>
      <c r="B198" s="102"/>
      <c r="C198" s="107" t="s">
        <v>11</v>
      </c>
      <c r="D198" s="108"/>
      <c r="E198" s="108"/>
      <c r="F198" s="109"/>
    </row>
    <row r="199" spans="1:6" ht="15.75">
      <c r="A199" s="103"/>
      <c r="B199" s="104"/>
      <c r="C199" s="1" t="s">
        <v>12</v>
      </c>
      <c r="D199" s="2" t="s">
        <v>13</v>
      </c>
      <c r="E199" s="2" t="s">
        <v>14</v>
      </c>
      <c r="F199" s="3" t="s">
        <v>15</v>
      </c>
    </row>
    <row r="200" spans="1:6" ht="15.75">
      <c r="A200" s="105"/>
      <c r="B200" s="106"/>
      <c r="C200" s="4" t="s">
        <v>16</v>
      </c>
      <c r="D200" s="5" t="s">
        <v>16</v>
      </c>
      <c r="E200" s="5" t="s">
        <v>16</v>
      </c>
      <c r="F200" s="6" t="s">
        <v>16</v>
      </c>
    </row>
    <row r="201" spans="1:6">
      <c r="A201" s="89" t="s">
        <v>84</v>
      </c>
      <c r="B201" s="61" t="s">
        <v>17</v>
      </c>
      <c r="C201" s="7">
        <v>11</v>
      </c>
      <c r="D201" s="8">
        <v>29</v>
      </c>
      <c r="E201" s="8">
        <v>54</v>
      </c>
      <c r="F201" s="9">
        <v>94</v>
      </c>
    </row>
    <row r="202" spans="1:6">
      <c r="A202" s="90"/>
      <c r="B202" s="62" t="s">
        <v>18</v>
      </c>
      <c r="C202" s="10">
        <v>4</v>
      </c>
      <c r="D202" s="11">
        <v>5</v>
      </c>
      <c r="E202" s="11">
        <v>16</v>
      </c>
      <c r="F202" s="12">
        <v>25</v>
      </c>
    </row>
    <row r="203" spans="1:6">
      <c r="A203" s="90"/>
      <c r="B203" s="62" t="s">
        <v>19</v>
      </c>
      <c r="C203" s="10">
        <v>6</v>
      </c>
      <c r="D203" s="11">
        <v>19</v>
      </c>
      <c r="E203" s="11">
        <v>34</v>
      </c>
      <c r="F203" s="12">
        <v>59</v>
      </c>
    </row>
    <row r="204" spans="1:6">
      <c r="A204" s="90"/>
      <c r="B204" s="62" t="s">
        <v>85</v>
      </c>
      <c r="C204" s="10">
        <v>6</v>
      </c>
      <c r="D204" s="11">
        <v>18</v>
      </c>
      <c r="E204" s="11">
        <v>50</v>
      </c>
      <c r="F204" s="12">
        <v>74</v>
      </c>
    </row>
    <row r="205" spans="1:6">
      <c r="A205" s="90"/>
      <c r="B205" s="62" t="s">
        <v>86</v>
      </c>
      <c r="C205" s="10">
        <v>5</v>
      </c>
      <c r="D205" s="11">
        <v>30</v>
      </c>
      <c r="E205" s="11">
        <v>65</v>
      </c>
      <c r="F205" s="12">
        <v>100</v>
      </c>
    </row>
    <row r="206" spans="1:6">
      <c r="A206" s="90"/>
      <c r="B206" s="62" t="s">
        <v>87</v>
      </c>
      <c r="C206" s="10">
        <v>5</v>
      </c>
      <c r="D206" s="11">
        <v>22</v>
      </c>
      <c r="E206" s="11">
        <v>53</v>
      </c>
      <c r="F206" s="12">
        <v>80</v>
      </c>
    </row>
    <row r="207" spans="1:6">
      <c r="A207" s="90"/>
      <c r="B207" s="62" t="s">
        <v>88</v>
      </c>
      <c r="C207" s="10">
        <v>3</v>
      </c>
      <c r="D207" s="11">
        <v>10</v>
      </c>
      <c r="E207" s="11">
        <v>26</v>
      </c>
      <c r="F207" s="12">
        <v>39</v>
      </c>
    </row>
    <row r="208" spans="1:6">
      <c r="A208" s="90"/>
      <c r="B208" s="62" t="s">
        <v>89</v>
      </c>
      <c r="C208" s="10">
        <v>6</v>
      </c>
      <c r="D208" s="11">
        <v>4</v>
      </c>
      <c r="E208" s="11">
        <v>16</v>
      </c>
      <c r="F208" s="12">
        <v>26</v>
      </c>
    </row>
    <row r="209" spans="1:6">
      <c r="A209" s="90"/>
      <c r="B209" s="62" t="s">
        <v>90</v>
      </c>
      <c r="C209" s="10">
        <v>5</v>
      </c>
      <c r="D209" s="11">
        <v>18</v>
      </c>
      <c r="E209" s="11">
        <v>29</v>
      </c>
      <c r="F209" s="12">
        <v>52</v>
      </c>
    </row>
    <row r="210" spans="1:6">
      <c r="A210" s="90"/>
      <c r="B210" s="62" t="s">
        <v>91</v>
      </c>
      <c r="C210" s="10">
        <v>5</v>
      </c>
      <c r="D210" s="11">
        <v>8</v>
      </c>
      <c r="E210" s="11">
        <v>22</v>
      </c>
      <c r="F210" s="12">
        <v>35</v>
      </c>
    </row>
    <row r="211" spans="1:6">
      <c r="A211" s="90"/>
      <c r="B211" s="62" t="s">
        <v>92</v>
      </c>
      <c r="C211" s="10">
        <v>1</v>
      </c>
      <c r="D211" s="11">
        <v>2</v>
      </c>
      <c r="E211" s="11">
        <v>1</v>
      </c>
      <c r="F211" s="12">
        <v>4</v>
      </c>
    </row>
    <row r="212" spans="1:6">
      <c r="A212" s="90"/>
      <c r="B212" s="62" t="s">
        <v>26</v>
      </c>
      <c r="C212" s="10">
        <v>9</v>
      </c>
      <c r="D212" s="11">
        <v>11</v>
      </c>
      <c r="E212" s="11">
        <v>15</v>
      </c>
      <c r="F212" s="12">
        <v>35</v>
      </c>
    </row>
    <row r="213" spans="1:6">
      <c r="A213" s="90"/>
      <c r="B213" s="62" t="s">
        <v>27</v>
      </c>
      <c r="C213" s="10">
        <v>3</v>
      </c>
      <c r="D213" s="11">
        <v>6</v>
      </c>
      <c r="E213" s="11">
        <v>5</v>
      </c>
      <c r="F213" s="12">
        <v>14</v>
      </c>
    </row>
    <row r="214" spans="1:6">
      <c r="A214" s="91"/>
      <c r="B214" s="63" t="s">
        <v>15</v>
      </c>
      <c r="C214" s="13">
        <v>33</v>
      </c>
      <c r="D214" s="14">
        <v>70</v>
      </c>
      <c r="E214" s="14">
        <v>113</v>
      </c>
      <c r="F214" s="15">
        <v>216</v>
      </c>
    </row>
    <row r="215" spans="1:6">
      <c r="A215" s="92" t="s">
        <v>64</v>
      </c>
      <c r="B215" s="93"/>
      <c r="C215" s="93"/>
      <c r="D215" s="93"/>
      <c r="E215" s="93"/>
      <c r="F215" s="94"/>
    </row>
    <row r="218" spans="1:6" ht="15.75">
      <c r="A218" s="60" t="s">
        <v>8</v>
      </c>
    </row>
    <row r="220" spans="1:6" ht="18">
      <c r="A220" s="84" t="s">
        <v>93</v>
      </c>
      <c r="B220" s="85"/>
      <c r="C220" s="85"/>
      <c r="D220" s="85"/>
      <c r="E220" s="85"/>
      <c r="F220" s="86"/>
    </row>
    <row r="221" spans="1:6" ht="15.75">
      <c r="A221" s="101" t="s">
        <v>10</v>
      </c>
      <c r="B221" s="102"/>
      <c r="C221" s="107" t="s">
        <v>11</v>
      </c>
      <c r="D221" s="108"/>
      <c r="E221" s="108"/>
      <c r="F221" s="109"/>
    </row>
    <row r="222" spans="1:6" ht="15.75">
      <c r="A222" s="103"/>
      <c r="B222" s="104"/>
      <c r="C222" s="1" t="s">
        <v>12</v>
      </c>
      <c r="D222" s="2" t="s">
        <v>13</v>
      </c>
      <c r="E222" s="2" t="s">
        <v>14</v>
      </c>
      <c r="F222" s="46" t="s">
        <v>15</v>
      </c>
    </row>
    <row r="223" spans="1:6" ht="30.75">
      <c r="A223" s="105"/>
      <c r="B223" s="106"/>
      <c r="C223" s="4" t="s">
        <v>32</v>
      </c>
      <c r="D223" s="5" t="s">
        <v>32</v>
      </c>
      <c r="E223" s="5" t="s">
        <v>32</v>
      </c>
      <c r="F223" s="47" t="s">
        <v>33</v>
      </c>
    </row>
    <row r="224" spans="1:6">
      <c r="A224" s="89" t="s">
        <v>84</v>
      </c>
      <c r="B224" s="61" t="s">
        <v>17</v>
      </c>
      <c r="C224" s="7">
        <v>33</v>
      </c>
      <c r="D224" s="8">
        <v>41</v>
      </c>
      <c r="E224" s="8">
        <v>48</v>
      </c>
      <c r="F224" s="48">
        <v>43</v>
      </c>
    </row>
    <row r="225" spans="1:6">
      <c r="A225" s="90"/>
      <c r="B225" s="62" t="s">
        <v>18</v>
      </c>
      <c r="C225" s="10">
        <v>12</v>
      </c>
      <c r="D225" s="11">
        <v>7</v>
      </c>
      <c r="E225" s="11">
        <v>14</v>
      </c>
      <c r="F225" s="49">
        <v>12</v>
      </c>
    </row>
    <row r="226" spans="1:6">
      <c r="A226" s="90"/>
      <c r="B226" s="62" t="s">
        <v>19</v>
      </c>
      <c r="C226" s="10">
        <v>18</v>
      </c>
      <c r="D226" s="11">
        <v>27</v>
      </c>
      <c r="E226" s="11">
        <v>30</v>
      </c>
      <c r="F226" s="49">
        <v>26</v>
      </c>
    </row>
    <row r="227" spans="1:6">
      <c r="A227" s="90"/>
      <c r="B227" s="62" t="s">
        <v>85</v>
      </c>
      <c r="C227" s="10">
        <v>18</v>
      </c>
      <c r="D227" s="11">
        <v>26</v>
      </c>
      <c r="E227" s="11">
        <v>44</v>
      </c>
      <c r="F227" s="49">
        <v>33</v>
      </c>
    </row>
    <row r="228" spans="1:6">
      <c r="A228" s="90"/>
      <c r="B228" s="62" t="s">
        <v>86</v>
      </c>
      <c r="C228" s="10">
        <v>15</v>
      </c>
      <c r="D228" s="11">
        <v>43</v>
      </c>
      <c r="E228" s="11">
        <v>58</v>
      </c>
      <c r="F228" s="49">
        <v>43</v>
      </c>
    </row>
    <row r="229" spans="1:6">
      <c r="A229" s="90"/>
      <c r="B229" s="62" t="s">
        <v>87</v>
      </c>
      <c r="C229" s="10">
        <v>15</v>
      </c>
      <c r="D229" s="11">
        <v>31</v>
      </c>
      <c r="E229" s="11">
        <v>47</v>
      </c>
      <c r="F229" s="49">
        <v>35</v>
      </c>
    </row>
    <row r="230" spans="1:6">
      <c r="A230" s="90"/>
      <c r="B230" s="62" t="s">
        <v>88</v>
      </c>
      <c r="C230" s="10">
        <v>9</v>
      </c>
      <c r="D230" s="11">
        <v>14</v>
      </c>
      <c r="E230" s="11">
        <v>23</v>
      </c>
      <c r="F230" s="49">
        <v>17</v>
      </c>
    </row>
    <row r="231" spans="1:6">
      <c r="A231" s="90"/>
      <c r="B231" s="62" t="s">
        <v>89</v>
      </c>
      <c r="C231" s="10">
        <v>18</v>
      </c>
      <c r="D231" s="11">
        <v>6</v>
      </c>
      <c r="E231" s="11">
        <v>14</v>
      </c>
      <c r="F231" s="49">
        <v>13</v>
      </c>
    </row>
    <row r="232" spans="1:6">
      <c r="A232" s="90"/>
      <c r="B232" s="62" t="s">
        <v>90</v>
      </c>
      <c r="C232" s="10">
        <v>15</v>
      </c>
      <c r="D232" s="11">
        <v>26</v>
      </c>
      <c r="E232" s="11">
        <v>26</v>
      </c>
      <c r="F232" s="49">
        <v>23</v>
      </c>
    </row>
    <row r="233" spans="1:6">
      <c r="A233" s="90"/>
      <c r="B233" s="62" t="s">
        <v>91</v>
      </c>
      <c r="C233" s="10">
        <v>15</v>
      </c>
      <c r="D233" s="11">
        <v>11</v>
      </c>
      <c r="E233" s="11">
        <v>19</v>
      </c>
      <c r="F233" s="49">
        <v>16</v>
      </c>
    </row>
    <row r="234" spans="1:6">
      <c r="A234" s="90"/>
      <c r="B234" s="62" t="s">
        <v>92</v>
      </c>
      <c r="C234" s="10">
        <v>3</v>
      </c>
      <c r="D234" s="11">
        <v>3</v>
      </c>
      <c r="E234" s="11">
        <v>1</v>
      </c>
      <c r="F234" s="49">
        <v>2</v>
      </c>
    </row>
    <row r="235" spans="1:6">
      <c r="A235" s="90"/>
      <c r="B235" s="62" t="s">
        <v>26</v>
      </c>
      <c r="C235" s="10">
        <v>27</v>
      </c>
      <c r="D235" s="11">
        <v>16</v>
      </c>
      <c r="E235" s="11">
        <v>13</v>
      </c>
      <c r="F235" s="49">
        <v>17</v>
      </c>
    </row>
    <row r="236" spans="1:6">
      <c r="A236" s="90"/>
      <c r="B236" s="62" t="s">
        <v>27</v>
      </c>
      <c r="C236" s="10">
        <v>9</v>
      </c>
      <c r="D236" s="11">
        <v>9</v>
      </c>
      <c r="E236" s="11">
        <v>4</v>
      </c>
      <c r="F236" s="49">
        <v>7</v>
      </c>
    </row>
    <row r="237" spans="1:6">
      <c r="A237" s="91"/>
      <c r="B237" s="63" t="s">
        <v>15</v>
      </c>
      <c r="C237" s="13">
        <v>100</v>
      </c>
      <c r="D237" s="14">
        <v>100</v>
      </c>
      <c r="E237" s="14">
        <v>100</v>
      </c>
      <c r="F237" s="49">
        <v>100</v>
      </c>
    </row>
    <row r="238" spans="1:6">
      <c r="A238" s="92" t="s">
        <v>64</v>
      </c>
      <c r="B238" s="93"/>
      <c r="C238" s="93"/>
      <c r="D238" s="93"/>
      <c r="E238" s="93"/>
      <c r="F238" s="94"/>
    </row>
    <row r="241" spans="1:6" ht="15.75">
      <c r="A241" s="60" t="s">
        <v>8</v>
      </c>
    </row>
    <row r="243" spans="1:6" ht="18">
      <c r="A243" s="84" t="s">
        <v>94</v>
      </c>
      <c r="B243" s="85"/>
      <c r="C243" s="85"/>
      <c r="D243" s="85"/>
      <c r="E243" s="85"/>
      <c r="F243" s="86"/>
    </row>
    <row r="244" spans="1:6" ht="15.75">
      <c r="A244" s="101" t="s">
        <v>10</v>
      </c>
      <c r="B244" s="102"/>
      <c r="C244" s="107" t="s">
        <v>11</v>
      </c>
      <c r="D244" s="108"/>
      <c r="E244" s="108"/>
      <c r="F244" s="109"/>
    </row>
    <row r="245" spans="1:6" ht="15.75">
      <c r="A245" s="103"/>
      <c r="B245" s="104"/>
      <c r="C245" s="1" t="s">
        <v>12</v>
      </c>
      <c r="D245" s="2" t="s">
        <v>13</v>
      </c>
      <c r="E245" s="2" t="s">
        <v>14</v>
      </c>
      <c r="F245" s="3" t="s">
        <v>15</v>
      </c>
    </row>
    <row r="246" spans="1:6" ht="15.75">
      <c r="A246" s="105"/>
      <c r="B246" s="106"/>
      <c r="C246" s="4" t="s">
        <v>16</v>
      </c>
      <c r="D246" s="5" t="s">
        <v>16</v>
      </c>
      <c r="E246" s="5" t="s">
        <v>16</v>
      </c>
      <c r="F246" s="6" t="s">
        <v>16</v>
      </c>
    </row>
    <row r="247" spans="1:6">
      <c r="A247" s="89" t="s">
        <v>94</v>
      </c>
      <c r="B247" s="61" t="s">
        <v>95</v>
      </c>
      <c r="C247" s="7">
        <v>12</v>
      </c>
      <c r="D247" s="8">
        <v>22</v>
      </c>
      <c r="E247" s="8">
        <v>10</v>
      </c>
      <c r="F247" s="9">
        <v>44</v>
      </c>
    </row>
    <row r="248" spans="1:6">
      <c r="A248" s="90"/>
      <c r="B248" s="62" t="s">
        <v>96</v>
      </c>
      <c r="C248" s="10">
        <v>32</v>
      </c>
      <c r="D248" s="11">
        <v>53</v>
      </c>
      <c r="E248" s="11">
        <v>40</v>
      </c>
      <c r="F248" s="12">
        <v>125</v>
      </c>
    </row>
    <row r="249" spans="1:6">
      <c r="A249" s="90"/>
      <c r="B249" s="62" t="s">
        <v>97</v>
      </c>
      <c r="C249" s="10">
        <v>5</v>
      </c>
      <c r="D249" s="11">
        <v>5</v>
      </c>
      <c r="E249" s="11">
        <v>11</v>
      </c>
      <c r="F249" s="12">
        <v>21</v>
      </c>
    </row>
    <row r="250" spans="1:6" ht="30">
      <c r="A250" s="90"/>
      <c r="B250" s="62" t="s">
        <v>98</v>
      </c>
      <c r="C250" s="10">
        <v>22</v>
      </c>
      <c r="D250" s="11">
        <v>36</v>
      </c>
      <c r="E250" s="11">
        <v>26</v>
      </c>
      <c r="F250" s="12">
        <v>84</v>
      </c>
    </row>
    <row r="251" spans="1:6">
      <c r="A251" s="90"/>
      <c r="B251" s="62" t="s">
        <v>55</v>
      </c>
      <c r="C251" s="10">
        <v>404</v>
      </c>
      <c r="D251" s="11">
        <v>326</v>
      </c>
      <c r="E251" s="11">
        <v>200</v>
      </c>
      <c r="F251" s="12">
        <v>930</v>
      </c>
    </row>
    <row r="252" spans="1:6">
      <c r="A252" s="90"/>
      <c r="B252" s="62" t="s">
        <v>26</v>
      </c>
      <c r="C252" s="10">
        <v>62</v>
      </c>
      <c r="D252" s="11">
        <v>41</v>
      </c>
      <c r="E252" s="11">
        <v>41</v>
      </c>
      <c r="F252" s="12">
        <v>144</v>
      </c>
    </row>
    <row r="253" spans="1:6">
      <c r="A253" s="90"/>
      <c r="B253" s="62" t="s">
        <v>27</v>
      </c>
      <c r="C253" s="10">
        <v>82</v>
      </c>
      <c r="D253" s="11">
        <v>62</v>
      </c>
      <c r="E253" s="11">
        <v>36</v>
      </c>
      <c r="F253" s="12">
        <v>180</v>
      </c>
    </row>
    <row r="254" spans="1:6">
      <c r="A254" s="91"/>
      <c r="B254" s="63" t="s">
        <v>15</v>
      </c>
      <c r="C254" s="13">
        <v>619</v>
      </c>
      <c r="D254" s="14">
        <v>545</v>
      </c>
      <c r="E254" s="14">
        <v>364</v>
      </c>
      <c r="F254" s="15">
        <v>1528</v>
      </c>
    </row>
    <row r="255" spans="1:6">
      <c r="A255" s="92" t="s">
        <v>56</v>
      </c>
      <c r="B255" s="93"/>
      <c r="C255" s="93"/>
      <c r="D255" s="93"/>
      <c r="E255" s="93"/>
      <c r="F255" s="94"/>
    </row>
    <row r="258" spans="1:6" ht="15.75">
      <c r="A258" s="60" t="s">
        <v>8</v>
      </c>
    </row>
    <row r="260" spans="1:6" ht="18">
      <c r="A260" s="84" t="s">
        <v>99</v>
      </c>
      <c r="B260" s="85"/>
      <c r="C260" s="85"/>
      <c r="D260" s="85"/>
      <c r="E260" s="85"/>
      <c r="F260" s="86"/>
    </row>
    <row r="261" spans="1:6" ht="15.75">
      <c r="A261" s="101" t="s">
        <v>10</v>
      </c>
      <c r="B261" s="102"/>
      <c r="C261" s="107" t="s">
        <v>11</v>
      </c>
      <c r="D261" s="108"/>
      <c r="E261" s="108"/>
      <c r="F261" s="109"/>
    </row>
    <row r="262" spans="1:6" ht="15.75">
      <c r="A262" s="103"/>
      <c r="B262" s="104"/>
      <c r="C262" s="1" t="s">
        <v>12</v>
      </c>
      <c r="D262" s="2" t="s">
        <v>13</v>
      </c>
      <c r="E262" s="2" t="s">
        <v>14</v>
      </c>
      <c r="F262" s="46" t="s">
        <v>15</v>
      </c>
    </row>
    <row r="263" spans="1:6" ht="30.75">
      <c r="A263" s="105"/>
      <c r="B263" s="106"/>
      <c r="C263" s="4" t="s">
        <v>32</v>
      </c>
      <c r="D263" s="5" t="s">
        <v>32</v>
      </c>
      <c r="E263" s="5" t="s">
        <v>32</v>
      </c>
      <c r="F263" s="47" t="s">
        <v>33</v>
      </c>
    </row>
    <row r="264" spans="1:6">
      <c r="A264" s="89" t="s">
        <v>94</v>
      </c>
      <c r="B264" s="61" t="s">
        <v>95</v>
      </c>
      <c r="C264" s="7">
        <v>2</v>
      </c>
      <c r="D264" s="8">
        <v>4</v>
      </c>
      <c r="E264" s="8">
        <v>3</v>
      </c>
      <c r="F264" s="48">
        <v>3</v>
      </c>
    </row>
    <row r="265" spans="1:6">
      <c r="A265" s="90"/>
      <c r="B265" s="62" t="s">
        <v>96</v>
      </c>
      <c r="C265" s="10">
        <v>5</v>
      </c>
      <c r="D265" s="11">
        <v>10</v>
      </c>
      <c r="E265" s="11">
        <v>11</v>
      </c>
      <c r="F265" s="49">
        <v>9</v>
      </c>
    </row>
    <row r="266" spans="1:6">
      <c r="A266" s="90"/>
      <c r="B266" s="62" t="s">
        <v>97</v>
      </c>
      <c r="C266" s="10">
        <v>1</v>
      </c>
      <c r="D266" s="11">
        <v>1</v>
      </c>
      <c r="E266" s="11">
        <v>3</v>
      </c>
      <c r="F266" s="49">
        <v>2</v>
      </c>
    </row>
    <row r="267" spans="1:6" ht="30">
      <c r="A267" s="90"/>
      <c r="B267" s="62" t="s">
        <v>98</v>
      </c>
      <c r="C267" s="10">
        <v>4</v>
      </c>
      <c r="D267" s="11">
        <v>7</v>
      </c>
      <c r="E267" s="11">
        <v>7</v>
      </c>
      <c r="F267" s="49">
        <v>6</v>
      </c>
    </row>
    <row r="268" spans="1:6">
      <c r="A268" s="90"/>
      <c r="B268" s="62" t="s">
        <v>55</v>
      </c>
      <c r="C268" s="10">
        <v>65</v>
      </c>
      <c r="D268" s="11">
        <v>60</v>
      </c>
      <c r="E268" s="11">
        <v>55</v>
      </c>
      <c r="F268" s="49">
        <v>59</v>
      </c>
    </row>
    <row r="269" spans="1:6">
      <c r="A269" s="90"/>
      <c r="B269" s="62" t="s">
        <v>26</v>
      </c>
      <c r="C269" s="10">
        <v>10</v>
      </c>
      <c r="D269" s="11">
        <v>8</v>
      </c>
      <c r="E269" s="11">
        <v>11</v>
      </c>
      <c r="F269" s="49">
        <v>10</v>
      </c>
    </row>
    <row r="270" spans="1:6">
      <c r="A270" s="90"/>
      <c r="B270" s="62" t="s">
        <v>27</v>
      </c>
      <c r="C270" s="10">
        <v>13</v>
      </c>
      <c r="D270" s="11">
        <v>11</v>
      </c>
      <c r="E270" s="11">
        <v>10</v>
      </c>
      <c r="F270" s="49">
        <v>11</v>
      </c>
    </row>
    <row r="271" spans="1:6">
      <c r="A271" s="91"/>
      <c r="B271" s="63" t="s">
        <v>15</v>
      </c>
      <c r="C271" s="13">
        <v>100</v>
      </c>
      <c r="D271" s="14">
        <v>100</v>
      </c>
      <c r="E271" s="14">
        <v>100</v>
      </c>
      <c r="F271" s="49">
        <v>100</v>
      </c>
    </row>
    <row r="272" spans="1:6">
      <c r="A272" s="92" t="s">
        <v>56</v>
      </c>
      <c r="B272" s="93"/>
      <c r="C272" s="93"/>
      <c r="D272" s="93"/>
      <c r="E272" s="93"/>
      <c r="F272" s="94"/>
    </row>
    <row r="275" spans="1:6" ht="15.75">
      <c r="A275" s="60" t="s">
        <v>8</v>
      </c>
    </row>
    <row r="277" spans="1:6" ht="18">
      <c r="A277" s="84" t="s">
        <v>100</v>
      </c>
      <c r="B277" s="85"/>
      <c r="C277" s="85"/>
      <c r="D277" s="85"/>
      <c r="E277" s="85"/>
      <c r="F277" s="86"/>
    </row>
    <row r="278" spans="1:6" ht="15.75">
      <c r="A278" s="101" t="s">
        <v>10</v>
      </c>
      <c r="B278" s="102"/>
      <c r="C278" s="107" t="s">
        <v>11</v>
      </c>
      <c r="D278" s="108"/>
      <c r="E278" s="108"/>
      <c r="F278" s="109"/>
    </row>
    <row r="279" spans="1:6" ht="15.75">
      <c r="A279" s="103"/>
      <c r="B279" s="104"/>
      <c r="C279" s="1" t="s">
        <v>12</v>
      </c>
      <c r="D279" s="2" t="s">
        <v>13</v>
      </c>
      <c r="E279" s="2" t="s">
        <v>14</v>
      </c>
      <c r="F279" s="3" t="s">
        <v>15</v>
      </c>
    </row>
    <row r="280" spans="1:6" ht="15.75">
      <c r="A280" s="105"/>
      <c r="B280" s="106"/>
      <c r="C280" s="4" t="s">
        <v>16</v>
      </c>
      <c r="D280" s="5" t="s">
        <v>16</v>
      </c>
      <c r="E280" s="5" t="s">
        <v>16</v>
      </c>
      <c r="F280" s="6" t="s">
        <v>16</v>
      </c>
    </row>
    <row r="281" spans="1:6">
      <c r="A281" s="89" t="s">
        <v>100</v>
      </c>
      <c r="B281" s="61" t="s">
        <v>43</v>
      </c>
      <c r="C281" s="7">
        <v>71</v>
      </c>
      <c r="D281" s="8">
        <v>62</v>
      </c>
      <c r="E281" s="8">
        <v>21</v>
      </c>
      <c r="F281" s="9">
        <v>154</v>
      </c>
    </row>
    <row r="282" spans="1:6">
      <c r="A282" s="90"/>
      <c r="B282" s="62" t="s">
        <v>44</v>
      </c>
      <c r="C282" s="10">
        <v>115</v>
      </c>
      <c r="D282" s="11">
        <v>118</v>
      </c>
      <c r="E282" s="11">
        <v>68</v>
      </c>
      <c r="F282" s="12">
        <v>301</v>
      </c>
    </row>
    <row r="283" spans="1:6">
      <c r="A283" s="90"/>
      <c r="B283" s="62" t="s">
        <v>45</v>
      </c>
      <c r="C283" s="10">
        <v>78</v>
      </c>
      <c r="D283" s="11">
        <v>108</v>
      </c>
      <c r="E283" s="11">
        <v>91</v>
      </c>
      <c r="F283" s="12">
        <v>277</v>
      </c>
    </row>
    <row r="284" spans="1:6">
      <c r="A284" s="90"/>
      <c r="B284" s="62" t="s">
        <v>46</v>
      </c>
      <c r="C284" s="10">
        <v>11</v>
      </c>
      <c r="D284" s="11">
        <v>23</v>
      </c>
      <c r="E284" s="11">
        <v>43</v>
      </c>
      <c r="F284" s="12">
        <v>77</v>
      </c>
    </row>
    <row r="285" spans="1:6">
      <c r="A285" s="90"/>
      <c r="B285" s="62" t="s">
        <v>47</v>
      </c>
      <c r="C285" s="10">
        <v>2</v>
      </c>
      <c r="D285" s="11">
        <v>4</v>
      </c>
      <c r="E285" s="11">
        <v>7</v>
      </c>
      <c r="F285" s="12">
        <v>13</v>
      </c>
    </row>
    <row r="286" spans="1:6">
      <c r="A286" s="90"/>
      <c r="B286" s="62" t="s">
        <v>101</v>
      </c>
      <c r="C286" s="10">
        <v>120</v>
      </c>
      <c r="D286" s="11">
        <v>60</v>
      </c>
      <c r="E286" s="11">
        <v>18</v>
      </c>
      <c r="F286" s="12">
        <v>198</v>
      </c>
    </row>
    <row r="287" spans="1:6">
      <c r="A287" s="90"/>
      <c r="B287" s="62" t="s">
        <v>26</v>
      </c>
      <c r="C287" s="10">
        <v>123</v>
      </c>
      <c r="D287" s="11">
        <v>102</v>
      </c>
      <c r="E287" s="11">
        <v>65</v>
      </c>
      <c r="F287" s="12">
        <v>290</v>
      </c>
    </row>
    <row r="288" spans="1:6">
      <c r="A288" s="90"/>
      <c r="B288" s="62" t="s">
        <v>27</v>
      </c>
      <c r="C288" s="10">
        <v>96</v>
      </c>
      <c r="D288" s="11">
        <v>67</v>
      </c>
      <c r="E288" s="11">
        <v>50</v>
      </c>
      <c r="F288" s="12">
        <v>213</v>
      </c>
    </row>
    <row r="289" spans="1:6">
      <c r="A289" s="91"/>
      <c r="B289" s="63" t="s">
        <v>15</v>
      </c>
      <c r="C289" s="13">
        <v>616</v>
      </c>
      <c r="D289" s="14">
        <v>544</v>
      </c>
      <c r="E289" s="14">
        <v>363</v>
      </c>
      <c r="F289" s="15">
        <v>1523</v>
      </c>
    </row>
    <row r="290" spans="1:6">
      <c r="A290" s="92" t="s">
        <v>56</v>
      </c>
      <c r="B290" s="93"/>
      <c r="C290" s="93"/>
      <c r="D290" s="93"/>
      <c r="E290" s="93"/>
      <c r="F290" s="94"/>
    </row>
    <row r="293" spans="1:6" ht="15.75">
      <c r="A293" s="60" t="s">
        <v>8</v>
      </c>
    </row>
    <row r="295" spans="1:6" ht="18">
      <c r="A295" s="84" t="s">
        <v>102</v>
      </c>
      <c r="B295" s="85"/>
      <c r="C295" s="85"/>
      <c r="D295" s="85"/>
      <c r="E295" s="85"/>
      <c r="F295" s="86"/>
    </row>
    <row r="296" spans="1:6" ht="15.75">
      <c r="A296" s="101" t="s">
        <v>10</v>
      </c>
      <c r="B296" s="102"/>
      <c r="C296" s="107" t="s">
        <v>11</v>
      </c>
      <c r="D296" s="108"/>
      <c r="E296" s="108"/>
      <c r="F296" s="109"/>
    </row>
    <row r="297" spans="1:6" ht="15.75">
      <c r="A297" s="103"/>
      <c r="B297" s="104"/>
      <c r="C297" s="1" t="s">
        <v>12</v>
      </c>
      <c r="D297" s="2" t="s">
        <v>13</v>
      </c>
      <c r="E297" s="2" t="s">
        <v>14</v>
      </c>
      <c r="F297" s="46" t="s">
        <v>15</v>
      </c>
    </row>
    <row r="298" spans="1:6" ht="30.75">
      <c r="A298" s="105"/>
      <c r="B298" s="106"/>
      <c r="C298" s="4" t="s">
        <v>32</v>
      </c>
      <c r="D298" s="5" t="s">
        <v>32</v>
      </c>
      <c r="E298" s="5" t="s">
        <v>32</v>
      </c>
      <c r="F298" s="47" t="s">
        <v>33</v>
      </c>
    </row>
    <row r="299" spans="1:6">
      <c r="A299" s="89" t="s">
        <v>100</v>
      </c>
      <c r="B299" s="61" t="s">
        <v>43</v>
      </c>
      <c r="C299" s="7">
        <v>12</v>
      </c>
      <c r="D299" s="8">
        <v>11</v>
      </c>
      <c r="E299" s="8">
        <v>6</v>
      </c>
      <c r="F299" s="48">
        <v>9</v>
      </c>
    </row>
    <row r="300" spans="1:6">
      <c r="A300" s="90"/>
      <c r="B300" s="62" t="s">
        <v>44</v>
      </c>
      <c r="C300" s="10">
        <v>19</v>
      </c>
      <c r="D300" s="11">
        <v>22</v>
      </c>
      <c r="E300" s="11">
        <v>19</v>
      </c>
      <c r="F300" s="49">
        <v>19</v>
      </c>
    </row>
    <row r="301" spans="1:6">
      <c r="A301" s="90"/>
      <c r="B301" s="62" t="s">
        <v>45</v>
      </c>
      <c r="C301" s="10">
        <v>13</v>
      </c>
      <c r="D301" s="11">
        <v>20</v>
      </c>
      <c r="E301" s="11">
        <v>25</v>
      </c>
      <c r="F301" s="49">
        <v>21</v>
      </c>
    </row>
    <row r="302" spans="1:6">
      <c r="A302" s="90"/>
      <c r="B302" s="62" t="s">
        <v>46</v>
      </c>
      <c r="C302" s="10">
        <v>2</v>
      </c>
      <c r="D302" s="11">
        <v>4</v>
      </c>
      <c r="E302" s="11">
        <v>12</v>
      </c>
      <c r="F302" s="49">
        <v>7</v>
      </c>
    </row>
    <row r="303" spans="1:6">
      <c r="A303" s="90"/>
      <c r="B303" s="62" t="s">
        <v>47</v>
      </c>
      <c r="C303" s="10">
        <v>0</v>
      </c>
      <c r="D303" s="11">
        <v>1</v>
      </c>
      <c r="E303" s="11">
        <v>2</v>
      </c>
      <c r="F303" s="49">
        <v>1</v>
      </c>
    </row>
    <row r="304" spans="1:6">
      <c r="A304" s="90"/>
      <c r="B304" s="62" t="s">
        <v>101</v>
      </c>
      <c r="C304" s="10">
        <v>19</v>
      </c>
      <c r="D304" s="11">
        <v>11</v>
      </c>
      <c r="E304" s="11">
        <v>5</v>
      </c>
      <c r="F304" s="49">
        <v>10</v>
      </c>
    </row>
    <row r="305" spans="1:6">
      <c r="A305" s="90"/>
      <c r="B305" s="62" t="s">
        <v>26</v>
      </c>
      <c r="C305" s="10">
        <v>20</v>
      </c>
      <c r="D305" s="11">
        <v>19</v>
      </c>
      <c r="E305" s="11">
        <v>18</v>
      </c>
      <c r="F305" s="49">
        <v>19</v>
      </c>
    </row>
    <row r="306" spans="1:6">
      <c r="A306" s="90"/>
      <c r="B306" s="62" t="s">
        <v>27</v>
      </c>
      <c r="C306" s="10">
        <v>16</v>
      </c>
      <c r="D306" s="11">
        <v>12</v>
      </c>
      <c r="E306" s="11">
        <v>14</v>
      </c>
      <c r="F306" s="49">
        <v>14</v>
      </c>
    </row>
    <row r="307" spans="1:6">
      <c r="A307" s="91"/>
      <c r="B307" s="63" t="s">
        <v>15</v>
      </c>
      <c r="C307" s="13">
        <v>100</v>
      </c>
      <c r="D307" s="14">
        <v>100</v>
      </c>
      <c r="E307" s="14">
        <v>100</v>
      </c>
      <c r="F307" s="49">
        <v>100</v>
      </c>
    </row>
    <row r="308" spans="1:6">
      <c r="A308" s="92" t="s">
        <v>56</v>
      </c>
      <c r="B308" s="93"/>
      <c r="C308" s="93"/>
      <c r="D308" s="93"/>
      <c r="E308" s="93"/>
      <c r="F308" s="94"/>
    </row>
    <row r="311" spans="1:6" ht="15.75">
      <c r="A311" s="60" t="s">
        <v>8</v>
      </c>
    </row>
    <row r="313" spans="1:6" ht="18">
      <c r="A313" s="84" t="s">
        <v>103</v>
      </c>
      <c r="B313" s="85"/>
      <c r="C313" s="85"/>
      <c r="D313" s="85"/>
      <c r="E313" s="85"/>
      <c r="F313" s="86"/>
    </row>
    <row r="314" spans="1:6" ht="15.75">
      <c r="A314" s="101" t="s">
        <v>10</v>
      </c>
      <c r="B314" s="102"/>
      <c r="C314" s="107" t="s">
        <v>11</v>
      </c>
      <c r="D314" s="108"/>
      <c r="E314" s="108"/>
      <c r="F314" s="109"/>
    </row>
    <row r="315" spans="1:6" ht="15.75">
      <c r="A315" s="103"/>
      <c r="B315" s="104"/>
      <c r="C315" s="1" t="s">
        <v>12</v>
      </c>
      <c r="D315" s="2" t="s">
        <v>13</v>
      </c>
      <c r="E315" s="2" t="s">
        <v>14</v>
      </c>
      <c r="F315" s="3" t="s">
        <v>15</v>
      </c>
    </row>
    <row r="316" spans="1:6" ht="15.75">
      <c r="A316" s="105"/>
      <c r="B316" s="106"/>
      <c r="C316" s="4" t="s">
        <v>16</v>
      </c>
      <c r="D316" s="5" t="s">
        <v>16</v>
      </c>
      <c r="E316" s="5" t="s">
        <v>16</v>
      </c>
      <c r="F316" s="6" t="s">
        <v>16</v>
      </c>
    </row>
    <row r="317" spans="1:6">
      <c r="A317" s="89" t="s">
        <v>103</v>
      </c>
      <c r="B317" s="61" t="s">
        <v>104</v>
      </c>
      <c r="C317" s="7">
        <v>145</v>
      </c>
      <c r="D317" s="8">
        <v>166</v>
      </c>
      <c r="E317" s="8">
        <v>154</v>
      </c>
      <c r="F317" s="9">
        <v>465</v>
      </c>
    </row>
    <row r="318" spans="1:6">
      <c r="A318" s="90"/>
      <c r="B318" s="62" t="s">
        <v>105</v>
      </c>
      <c r="C318" s="10">
        <v>49</v>
      </c>
      <c r="D318" s="11">
        <v>56</v>
      </c>
      <c r="E318" s="11">
        <v>40</v>
      </c>
      <c r="F318" s="12">
        <v>145</v>
      </c>
    </row>
    <row r="319" spans="1:6">
      <c r="A319" s="90"/>
      <c r="B319" s="62" t="s">
        <v>106</v>
      </c>
      <c r="C319" s="10">
        <v>72</v>
      </c>
      <c r="D319" s="11">
        <v>100</v>
      </c>
      <c r="E319" s="11">
        <v>100</v>
      </c>
      <c r="F319" s="12">
        <v>272</v>
      </c>
    </row>
    <row r="320" spans="1:6">
      <c r="A320" s="90"/>
      <c r="B320" s="62" t="s">
        <v>107</v>
      </c>
      <c r="C320" s="10">
        <v>96</v>
      </c>
      <c r="D320" s="11">
        <v>155</v>
      </c>
      <c r="E320" s="11">
        <v>142</v>
      </c>
      <c r="F320" s="12">
        <v>393</v>
      </c>
    </row>
    <row r="321" spans="1:6">
      <c r="A321" s="90"/>
      <c r="B321" s="62" t="s">
        <v>108</v>
      </c>
      <c r="C321" s="10">
        <v>37</v>
      </c>
      <c r="D321" s="11">
        <v>72</v>
      </c>
      <c r="E321" s="11">
        <v>61</v>
      </c>
      <c r="F321" s="12">
        <v>170</v>
      </c>
    </row>
    <row r="322" spans="1:6">
      <c r="A322" s="90"/>
      <c r="B322" s="62" t="s">
        <v>109</v>
      </c>
      <c r="C322" s="10">
        <v>18</v>
      </c>
      <c r="D322" s="11">
        <v>41</v>
      </c>
      <c r="E322" s="11">
        <v>66</v>
      </c>
      <c r="F322" s="12">
        <v>125</v>
      </c>
    </row>
    <row r="323" spans="1:6">
      <c r="A323" s="90"/>
      <c r="B323" s="62" t="s">
        <v>110</v>
      </c>
      <c r="C323" s="10">
        <v>18</v>
      </c>
      <c r="D323" s="11">
        <v>32</v>
      </c>
      <c r="E323" s="11">
        <v>52</v>
      </c>
      <c r="F323" s="12">
        <v>102</v>
      </c>
    </row>
    <row r="324" spans="1:6">
      <c r="A324" s="90"/>
      <c r="B324" s="62" t="s">
        <v>28</v>
      </c>
      <c r="C324" s="10">
        <v>101</v>
      </c>
      <c r="D324" s="11">
        <v>74</v>
      </c>
      <c r="E324" s="11">
        <v>36</v>
      </c>
      <c r="F324" s="12">
        <v>211</v>
      </c>
    </row>
    <row r="325" spans="1:6">
      <c r="A325" s="90"/>
      <c r="B325" s="62" t="s">
        <v>26</v>
      </c>
      <c r="C325" s="10">
        <v>194</v>
      </c>
      <c r="D325" s="11">
        <v>134</v>
      </c>
      <c r="E325" s="11">
        <v>58</v>
      </c>
      <c r="F325" s="12">
        <v>386</v>
      </c>
    </row>
    <row r="326" spans="1:6">
      <c r="A326" s="90"/>
      <c r="B326" s="62" t="s">
        <v>27</v>
      </c>
      <c r="C326" s="10">
        <v>103</v>
      </c>
      <c r="D326" s="11">
        <v>76</v>
      </c>
      <c r="E326" s="11">
        <v>48</v>
      </c>
      <c r="F326" s="12">
        <v>227</v>
      </c>
    </row>
    <row r="327" spans="1:6">
      <c r="A327" s="90"/>
      <c r="B327" s="62" t="s">
        <v>29</v>
      </c>
      <c r="C327" s="10">
        <v>3</v>
      </c>
      <c r="D327" s="11">
        <v>4</v>
      </c>
      <c r="E327" s="11">
        <v>3</v>
      </c>
      <c r="F327" s="12">
        <v>10</v>
      </c>
    </row>
    <row r="328" spans="1:6">
      <c r="A328" s="91"/>
      <c r="B328" s="63" t="s">
        <v>15</v>
      </c>
      <c r="C328" s="13">
        <v>616</v>
      </c>
      <c r="D328" s="14">
        <v>544</v>
      </c>
      <c r="E328" s="14">
        <v>363</v>
      </c>
      <c r="F328" s="15">
        <v>1523</v>
      </c>
    </row>
    <row r="329" spans="1:6">
      <c r="A329" s="92" t="s">
        <v>30</v>
      </c>
      <c r="B329" s="93"/>
      <c r="C329" s="93"/>
      <c r="D329" s="93"/>
      <c r="E329" s="93"/>
      <c r="F329" s="94"/>
    </row>
    <row r="332" spans="1:6" ht="15.75">
      <c r="A332" s="60" t="s">
        <v>8</v>
      </c>
    </row>
    <row r="334" spans="1:6" ht="18">
      <c r="A334" s="84" t="s">
        <v>111</v>
      </c>
      <c r="B334" s="85"/>
      <c r="C334" s="85"/>
      <c r="D334" s="85"/>
      <c r="E334" s="85"/>
      <c r="F334" s="86"/>
    </row>
    <row r="335" spans="1:6" ht="15.75">
      <c r="A335" s="101" t="s">
        <v>10</v>
      </c>
      <c r="B335" s="102"/>
      <c r="C335" s="107" t="s">
        <v>11</v>
      </c>
      <c r="D335" s="108"/>
      <c r="E335" s="108"/>
      <c r="F335" s="109"/>
    </row>
    <row r="336" spans="1:6" ht="15.75">
      <c r="A336" s="103"/>
      <c r="B336" s="104"/>
      <c r="C336" s="1" t="s">
        <v>12</v>
      </c>
      <c r="D336" s="2" t="s">
        <v>13</v>
      </c>
      <c r="E336" s="2" t="s">
        <v>14</v>
      </c>
      <c r="F336" s="46" t="s">
        <v>15</v>
      </c>
    </row>
    <row r="337" spans="1:6" ht="30.75">
      <c r="A337" s="105"/>
      <c r="B337" s="106"/>
      <c r="C337" s="4" t="s">
        <v>32</v>
      </c>
      <c r="D337" s="5" t="s">
        <v>32</v>
      </c>
      <c r="E337" s="5" t="s">
        <v>32</v>
      </c>
      <c r="F337" s="47" t="s">
        <v>33</v>
      </c>
    </row>
    <row r="338" spans="1:6">
      <c r="A338" s="89" t="s">
        <v>103</v>
      </c>
      <c r="B338" s="61" t="s">
        <v>104</v>
      </c>
      <c r="C338" s="7">
        <v>24</v>
      </c>
      <c r="D338" s="8">
        <v>31</v>
      </c>
      <c r="E338" s="8">
        <v>42</v>
      </c>
      <c r="F338" s="48">
        <v>35</v>
      </c>
    </row>
    <row r="339" spans="1:6">
      <c r="A339" s="90"/>
      <c r="B339" s="62" t="s">
        <v>105</v>
      </c>
      <c r="C339" s="10">
        <v>8</v>
      </c>
      <c r="D339" s="11">
        <v>10</v>
      </c>
      <c r="E339" s="11">
        <v>11</v>
      </c>
      <c r="F339" s="49">
        <v>10</v>
      </c>
    </row>
    <row r="340" spans="1:6">
      <c r="A340" s="90"/>
      <c r="B340" s="62" t="s">
        <v>106</v>
      </c>
      <c r="C340" s="10">
        <v>12</v>
      </c>
      <c r="D340" s="11">
        <v>18</v>
      </c>
      <c r="E340" s="11">
        <v>28</v>
      </c>
      <c r="F340" s="49">
        <v>21</v>
      </c>
    </row>
    <row r="341" spans="1:6">
      <c r="A341" s="90"/>
      <c r="B341" s="62" t="s">
        <v>107</v>
      </c>
      <c r="C341" s="10">
        <v>16</v>
      </c>
      <c r="D341" s="11">
        <v>28</v>
      </c>
      <c r="E341" s="11">
        <v>39</v>
      </c>
      <c r="F341" s="49">
        <v>31</v>
      </c>
    </row>
    <row r="342" spans="1:6">
      <c r="A342" s="90"/>
      <c r="B342" s="62" t="s">
        <v>108</v>
      </c>
      <c r="C342" s="10">
        <v>6</v>
      </c>
      <c r="D342" s="11">
        <v>13</v>
      </c>
      <c r="E342" s="11">
        <v>17</v>
      </c>
      <c r="F342" s="49">
        <v>13</v>
      </c>
    </row>
    <row r="343" spans="1:6">
      <c r="A343" s="90"/>
      <c r="B343" s="62" t="s">
        <v>109</v>
      </c>
      <c r="C343" s="10">
        <v>3</v>
      </c>
      <c r="D343" s="11">
        <v>8</v>
      </c>
      <c r="E343" s="11">
        <v>18</v>
      </c>
      <c r="F343" s="49">
        <v>12</v>
      </c>
    </row>
    <row r="344" spans="1:6">
      <c r="A344" s="90"/>
      <c r="B344" s="62" t="s">
        <v>110</v>
      </c>
      <c r="C344" s="10">
        <v>3</v>
      </c>
      <c r="D344" s="11">
        <v>6</v>
      </c>
      <c r="E344" s="11">
        <v>14</v>
      </c>
      <c r="F344" s="49">
        <v>9</v>
      </c>
    </row>
    <row r="345" spans="1:6">
      <c r="A345" s="90"/>
      <c r="B345" s="62" t="s">
        <v>28</v>
      </c>
      <c r="C345" s="10">
        <v>16</v>
      </c>
      <c r="D345" s="11">
        <v>14</v>
      </c>
      <c r="E345" s="11">
        <v>10</v>
      </c>
      <c r="F345" s="49">
        <v>12</v>
      </c>
    </row>
    <row r="346" spans="1:6">
      <c r="A346" s="90"/>
      <c r="B346" s="62" t="s">
        <v>26</v>
      </c>
      <c r="C346" s="10">
        <v>31</v>
      </c>
      <c r="D346" s="11">
        <v>25</v>
      </c>
      <c r="E346" s="11">
        <v>16</v>
      </c>
      <c r="F346" s="49">
        <v>22</v>
      </c>
    </row>
    <row r="347" spans="1:6">
      <c r="A347" s="90"/>
      <c r="B347" s="62" t="s">
        <v>27</v>
      </c>
      <c r="C347" s="10">
        <v>17</v>
      </c>
      <c r="D347" s="11">
        <v>14</v>
      </c>
      <c r="E347" s="11">
        <v>13</v>
      </c>
      <c r="F347" s="49">
        <v>14</v>
      </c>
    </row>
    <row r="348" spans="1:6">
      <c r="A348" s="90"/>
      <c r="B348" s="62" t="s">
        <v>29</v>
      </c>
      <c r="C348" s="10">
        <v>0</v>
      </c>
      <c r="D348" s="11">
        <v>1</v>
      </c>
      <c r="E348" s="11">
        <v>1</v>
      </c>
      <c r="F348" s="49">
        <v>1</v>
      </c>
    </row>
    <row r="349" spans="1:6">
      <c r="A349" s="91"/>
      <c r="B349" s="63" t="s">
        <v>15</v>
      </c>
      <c r="C349" s="13">
        <v>100</v>
      </c>
      <c r="D349" s="14">
        <v>100</v>
      </c>
      <c r="E349" s="14">
        <v>100</v>
      </c>
      <c r="F349" s="49">
        <v>100</v>
      </c>
    </row>
    <row r="350" spans="1:6">
      <c r="A350" s="92" t="s">
        <v>30</v>
      </c>
      <c r="B350" s="93"/>
      <c r="C350" s="93"/>
      <c r="D350" s="93"/>
      <c r="E350" s="93"/>
      <c r="F350" s="94"/>
    </row>
    <row r="353" spans="1:3" ht="15.75">
      <c r="A353" s="60" t="s">
        <v>8</v>
      </c>
    </row>
    <row r="355" spans="1:3" ht="18">
      <c r="A355" s="84" t="s">
        <v>112</v>
      </c>
      <c r="B355" s="85"/>
      <c r="C355" s="86"/>
    </row>
    <row r="356" spans="1:3" ht="15.75">
      <c r="A356" s="87" t="s">
        <v>10</v>
      </c>
      <c r="B356" s="88"/>
      <c r="C356" s="16" t="s">
        <v>16</v>
      </c>
    </row>
    <row r="357" spans="1:3">
      <c r="A357" s="89" t="s">
        <v>113</v>
      </c>
      <c r="B357" s="61" t="s">
        <v>10</v>
      </c>
      <c r="C357" s="17">
        <v>1527</v>
      </c>
    </row>
    <row r="358" spans="1:3">
      <c r="A358" s="90"/>
      <c r="B358" s="62" t="s">
        <v>114</v>
      </c>
      <c r="C358" s="18">
        <v>1</v>
      </c>
    </row>
    <row r="359" spans="1:3">
      <c r="A359" s="90"/>
      <c r="B359" s="62" t="s">
        <v>115</v>
      </c>
      <c r="C359" s="18">
        <v>1</v>
      </c>
    </row>
    <row r="360" spans="1:3">
      <c r="A360" s="90"/>
      <c r="B360" s="62" t="s">
        <v>116</v>
      </c>
      <c r="C360" s="18">
        <v>1</v>
      </c>
    </row>
    <row r="361" spans="1:3" ht="30">
      <c r="A361" s="90"/>
      <c r="B361" s="62" t="s">
        <v>117</v>
      </c>
      <c r="C361" s="18">
        <v>1</v>
      </c>
    </row>
    <row r="362" spans="1:3">
      <c r="A362" s="90"/>
      <c r="B362" s="62" t="s">
        <v>118</v>
      </c>
      <c r="C362" s="18">
        <v>1</v>
      </c>
    </row>
    <row r="363" spans="1:3">
      <c r="A363" s="90"/>
      <c r="B363" s="62" t="s">
        <v>38</v>
      </c>
      <c r="C363" s="18">
        <v>1</v>
      </c>
    </row>
    <row r="364" spans="1:3">
      <c r="A364" s="90"/>
      <c r="B364" s="62" t="s">
        <v>39</v>
      </c>
      <c r="C364" s="18">
        <v>1</v>
      </c>
    </row>
    <row r="365" spans="1:3">
      <c r="A365" s="91"/>
      <c r="B365" s="63" t="s">
        <v>15</v>
      </c>
      <c r="C365" s="19">
        <v>1534</v>
      </c>
    </row>
    <row r="366" spans="1:3">
      <c r="A366" s="92" t="s">
        <v>41</v>
      </c>
      <c r="B366" s="93"/>
      <c r="C366" s="94"/>
    </row>
    <row r="369" spans="1:6" ht="15.75">
      <c r="A369" s="60" t="s">
        <v>8</v>
      </c>
    </row>
    <row r="371" spans="1:6" ht="18">
      <c r="A371" s="84" t="s">
        <v>119</v>
      </c>
      <c r="B371" s="85"/>
      <c r="C371" s="85"/>
      <c r="D371" s="85"/>
      <c r="E371" s="85"/>
      <c r="F371" s="86"/>
    </row>
    <row r="372" spans="1:6" ht="15.75">
      <c r="A372" s="101" t="s">
        <v>10</v>
      </c>
      <c r="B372" s="102"/>
      <c r="C372" s="107" t="s">
        <v>11</v>
      </c>
      <c r="D372" s="108"/>
      <c r="E372" s="108"/>
      <c r="F372" s="109"/>
    </row>
    <row r="373" spans="1:6" ht="15.75">
      <c r="A373" s="103"/>
      <c r="B373" s="104"/>
      <c r="C373" s="1" t="s">
        <v>12</v>
      </c>
      <c r="D373" s="2" t="s">
        <v>13</v>
      </c>
      <c r="E373" s="2" t="s">
        <v>14</v>
      </c>
      <c r="F373" s="3" t="s">
        <v>15</v>
      </c>
    </row>
    <row r="374" spans="1:6" ht="15.75">
      <c r="A374" s="105"/>
      <c r="B374" s="106"/>
      <c r="C374" s="4" t="s">
        <v>16</v>
      </c>
      <c r="D374" s="5" t="s">
        <v>16</v>
      </c>
      <c r="E374" s="5" t="s">
        <v>16</v>
      </c>
      <c r="F374" s="6" t="s">
        <v>16</v>
      </c>
    </row>
    <row r="375" spans="1:6">
      <c r="A375" s="89" t="s">
        <v>119</v>
      </c>
      <c r="B375" s="61" t="s">
        <v>120</v>
      </c>
      <c r="C375" s="7">
        <v>127</v>
      </c>
      <c r="D375" s="8">
        <v>147</v>
      </c>
      <c r="E375" s="8">
        <v>128</v>
      </c>
      <c r="F375" s="9">
        <v>402</v>
      </c>
    </row>
    <row r="376" spans="1:6">
      <c r="A376" s="90"/>
      <c r="B376" s="62" t="s">
        <v>121</v>
      </c>
      <c r="C376" s="10">
        <v>124</v>
      </c>
      <c r="D376" s="11">
        <v>149</v>
      </c>
      <c r="E376" s="11">
        <v>102</v>
      </c>
      <c r="F376" s="12">
        <v>375</v>
      </c>
    </row>
    <row r="377" spans="1:6">
      <c r="A377" s="90"/>
      <c r="B377" s="62" t="s">
        <v>122</v>
      </c>
      <c r="C377" s="10">
        <v>54</v>
      </c>
      <c r="D377" s="11">
        <v>57</v>
      </c>
      <c r="E377" s="11">
        <v>30</v>
      </c>
      <c r="F377" s="12">
        <v>141</v>
      </c>
    </row>
    <row r="378" spans="1:6">
      <c r="A378" s="90"/>
      <c r="B378" s="62" t="s">
        <v>123</v>
      </c>
      <c r="C378" s="10">
        <v>25</v>
      </c>
      <c r="D378" s="11">
        <v>9</v>
      </c>
      <c r="E378" s="11">
        <v>11</v>
      </c>
      <c r="F378" s="12">
        <v>45</v>
      </c>
    </row>
    <row r="379" spans="1:6">
      <c r="A379" s="90"/>
      <c r="B379" s="62" t="s">
        <v>124</v>
      </c>
      <c r="C379" s="10">
        <v>9</v>
      </c>
      <c r="D379" s="11">
        <v>10</v>
      </c>
      <c r="E379" s="11">
        <v>3</v>
      </c>
      <c r="F379" s="12">
        <v>22</v>
      </c>
    </row>
    <row r="380" spans="1:6">
      <c r="A380" s="90"/>
      <c r="B380" s="62" t="s">
        <v>26</v>
      </c>
      <c r="C380" s="10">
        <v>177</v>
      </c>
      <c r="D380" s="11">
        <v>102</v>
      </c>
      <c r="E380" s="11">
        <v>46</v>
      </c>
      <c r="F380" s="12">
        <v>325</v>
      </c>
    </row>
    <row r="381" spans="1:6">
      <c r="A381" s="90"/>
      <c r="B381" s="62" t="s">
        <v>27</v>
      </c>
      <c r="C381" s="10">
        <v>100</v>
      </c>
      <c r="D381" s="11">
        <v>70</v>
      </c>
      <c r="E381" s="11">
        <v>43</v>
      </c>
      <c r="F381" s="12">
        <v>213</v>
      </c>
    </row>
    <row r="382" spans="1:6">
      <c r="A382" s="91"/>
      <c r="B382" s="63" t="s">
        <v>15</v>
      </c>
      <c r="C382" s="13">
        <v>616</v>
      </c>
      <c r="D382" s="14">
        <v>544</v>
      </c>
      <c r="E382" s="14">
        <v>363</v>
      </c>
      <c r="F382" s="15">
        <v>1523</v>
      </c>
    </row>
    <row r="383" spans="1:6">
      <c r="A383" s="92" t="s">
        <v>56</v>
      </c>
      <c r="B383" s="93"/>
      <c r="C383" s="93"/>
      <c r="D383" s="93"/>
      <c r="E383" s="93"/>
      <c r="F383" s="94"/>
    </row>
    <row r="386" spans="1:6" ht="15.75">
      <c r="A386" s="60" t="s">
        <v>8</v>
      </c>
    </row>
    <row r="388" spans="1:6" ht="18">
      <c r="A388" s="84" t="s">
        <v>125</v>
      </c>
      <c r="B388" s="85"/>
      <c r="C388" s="85"/>
      <c r="D388" s="85"/>
      <c r="E388" s="85"/>
      <c r="F388" s="86"/>
    </row>
    <row r="389" spans="1:6" ht="15.75">
      <c r="A389" s="101" t="s">
        <v>10</v>
      </c>
      <c r="B389" s="102"/>
      <c r="C389" s="107" t="s">
        <v>11</v>
      </c>
      <c r="D389" s="108"/>
      <c r="E389" s="108"/>
      <c r="F389" s="109"/>
    </row>
    <row r="390" spans="1:6" ht="15.75">
      <c r="A390" s="103"/>
      <c r="B390" s="104"/>
      <c r="C390" s="1" t="s">
        <v>12</v>
      </c>
      <c r="D390" s="2" t="s">
        <v>13</v>
      </c>
      <c r="E390" s="2" t="s">
        <v>14</v>
      </c>
      <c r="F390" s="46" t="s">
        <v>15</v>
      </c>
    </row>
    <row r="391" spans="1:6" ht="30.75">
      <c r="A391" s="105"/>
      <c r="B391" s="106"/>
      <c r="C391" s="4" t="s">
        <v>32</v>
      </c>
      <c r="D391" s="5" t="s">
        <v>32</v>
      </c>
      <c r="E391" s="5" t="s">
        <v>32</v>
      </c>
      <c r="F391" s="47" t="s">
        <v>33</v>
      </c>
    </row>
    <row r="392" spans="1:6">
      <c r="A392" s="89" t="s">
        <v>119</v>
      </c>
      <c r="B392" s="61" t="s">
        <v>120</v>
      </c>
      <c r="C392" s="7">
        <v>21</v>
      </c>
      <c r="D392" s="8">
        <v>27</v>
      </c>
      <c r="E392" s="8">
        <v>35</v>
      </c>
      <c r="F392" s="48">
        <v>30</v>
      </c>
    </row>
    <row r="393" spans="1:6">
      <c r="A393" s="90"/>
      <c r="B393" s="62" t="s">
        <v>121</v>
      </c>
      <c r="C393" s="10">
        <v>20</v>
      </c>
      <c r="D393" s="11">
        <v>27</v>
      </c>
      <c r="E393" s="11">
        <v>28</v>
      </c>
      <c r="F393" s="49">
        <v>26</v>
      </c>
    </row>
    <row r="394" spans="1:6">
      <c r="A394" s="90"/>
      <c r="B394" s="62" t="s">
        <v>122</v>
      </c>
      <c r="C394" s="10">
        <v>9</v>
      </c>
      <c r="D394" s="11">
        <v>10</v>
      </c>
      <c r="E394" s="11">
        <v>8</v>
      </c>
      <c r="F394" s="49">
        <v>9</v>
      </c>
    </row>
    <row r="395" spans="1:6">
      <c r="A395" s="90"/>
      <c r="B395" s="62" t="s">
        <v>123</v>
      </c>
      <c r="C395" s="10">
        <v>4</v>
      </c>
      <c r="D395" s="11">
        <v>2</v>
      </c>
      <c r="E395" s="11">
        <v>3</v>
      </c>
      <c r="F395" s="49">
        <v>3</v>
      </c>
    </row>
    <row r="396" spans="1:6">
      <c r="A396" s="90"/>
      <c r="B396" s="62" t="s">
        <v>124</v>
      </c>
      <c r="C396" s="10">
        <v>1</v>
      </c>
      <c r="D396" s="11">
        <v>2</v>
      </c>
      <c r="E396" s="11">
        <v>1</v>
      </c>
      <c r="F396" s="49">
        <v>1</v>
      </c>
    </row>
    <row r="397" spans="1:6">
      <c r="A397" s="90"/>
      <c r="B397" s="62" t="s">
        <v>26</v>
      </c>
      <c r="C397" s="10">
        <v>29</v>
      </c>
      <c r="D397" s="11">
        <v>19</v>
      </c>
      <c r="E397" s="11">
        <v>13</v>
      </c>
      <c r="F397" s="49">
        <v>18</v>
      </c>
    </row>
    <row r="398" spans="1:6">
      <c r="A398" s="90"/>
      <c r="B398" s="62" t="s">
        <v>27</v>
      </c>
      <c r="C398" s="10">
        <v>16</v>
      </c>
      <c r="D398" s="11">
        <v>13</v>
      </c>
      <c r="E398" s="11">
        <v>12</v>
      </c>
      <c r="F398" s="49">
        <v>13</v>
      </c>
    </row>
    <row r="399" spans="1:6">
      <c r="A399" s="91"/>
      <c r="B399" s="63" t="s">
        <v>15</v>
      </c>
      <c r="C399" s="13">
        <v>100</v>
      </c>
      <c r="D399" s="14">
        <v>100</v>
      </c>
      <c r="E399" s="14">
        <v>100</v>
      </c>
      <c r="F399" s="49">
        <v>100</v>
      </c>
    </row>
    <row r="400" spans="1:6">
      <c r="A400" s="92" t="s">
        <v>56</v>
      </c>
      <c r="B400" s="93"/>
      <c r="C400" s="93"/>
      <c r="D400" s="93"/>
      <c r="E400" s="93"/>
      <c r="F400" s="94"/>
    </row>
    <row r="403" spans="1:6" ht="15.75">
      <c r="A403" s="60" t="s">
        <v>8</v>
      </c>
    </row>
    <row r="405" spans="1:6" ht="18">
      <c r="A405" s="84" t="s">
        <v>126</v>
      </c>
      <c r="B405" s="85"/>
      <c r="C405" s="85"/>
      <c r="D405" s="85"/>
      <c r="E405" s="85"/>
      <c r="F405" s="86"/>
    </row>
    <row r="406" spans="1:6" ht="15.75">
      <c r="A406" s="101" t="s">
        <v>10</v>
      </c>
      <c r="B406" s="102"/>
      <c r="C406" s="107" t="s">
        <v>11</v>
      </c>
      <c r="D406" s="108"/>
      <c r="E406" s="108"/>
      <c r="F406" s="109"/>
    </row>
    <row r="407" spans="1:6" ht="15.75">
      <c r="A407" s="103"/>
      <c r="B407" s="104"/>
      <c r="C407" s="1" t="s">
        <v>12</v>
      </c>
      <c r="D407" s="2" t="s">
        <v>13</v>
      </c>
      <c r="E407" s="2" t="s">
        <v>14</v>
      </c>
      <c r="F407" s="3" t="s">
        <v>15</v>
      </c>
    </row>
    <row r="408" spans="1:6" ht="15.75">
      <c r="A408" s="105"/>
      <c r="B408" s="106"/>
      <c r="C408" s="4" t="s">
        <v>16</v>
      </c>
      <c r="D408" s="5" t="s">
        <v>16</v>
      </c>
      <c r="E408" s="5" t="s">
        <v>16</v>
      </c>
      <c r="F408" s="6" t="s">
        <v>16</v>
      </c>
    </row>
    <row r="409" spans="1:6">
      <c r="A409" s="89" t="s">
        <v>126</v>
      </c>
      <c r="B409" s="61" t="s">
        <v>127</v>
      </c>
      <c r="C409" s="7">
        <v>111</v>
      </c>
      <c r="D409" s="8">
        <v>146</v>
      </c>
      <c r="E409" s="8">
        <v>125</v>
      </c>
      <c r="F409" s="9">
        <v>382</v>
      </c>
    </row>
    <row r="410" spans="1:6">
      <c r="A410" s="90"/>
      <c r="B410" s="62" t="s">
        <v>128</v>
      </c>
      <c r="C410" s="10">
        <v>43</v>
      </c>
      <c r="D410" s="11">
        <v>40</v>
      </c>
      <c r="E410" s="11">
        <v>29</v>
      </c>
      <c r="F410" s="12">
        <v>112</v>
      </c>
    </row>
    <row r="411" spans="1:6">
      <c r="A411" s="90"/>
      <c r="B411" s="62" t="s">
        <v>129</v>
      </c>
      <c r="C411" s="10">
        <v>77</v>
      </c>
      <c r="D411" s="11">
        <v>89</v>
      </c>
      <c r="E411" s="11">
        <v>86</v>
      </c>
      <c r="F411" s="12">
        <v>252</v>
      </c>
    </row>
    <row r="412" spans="1:6">
      <c r="A412" s="90"/>
      <c r="B412" s="62" t="s">
        <v>130</v>
      </c>
      <c r="C412" s="10">
        <v>9</v>
      </c>
      <c r="D412" s="11">
        <v>20</v>
      </c>
      <c r="E412" s="11">
        <v>22</v>
      </c>
      <c r="F412" s="12">
        <v>51</v>
      </c>
    </row>
    <row r="413" spans="1:6">
      <c r="A413" s="90"/>
      <c r="B413" s="62" t="s">
        <v>131</v>
      </c>
      <c r="C413" s="10">
        <v>90</v>
      </c>
      <c r="D413" s="11">
        <v>134</v>
      </c>
      <c r="E413" s="11">
        <v>99</v>
      </c>
      <c r="F413" s="12">
        <v>323</v>
      </c>
    </row>
    <row r="414" spans="1:6">
      <c r="A414" s="90"/>
      <c r="B414" s="62" t="s">
        <v>132</v>
      </c>
      <c r="C414" s="10">
        <v>38</v>
      </c>
      <c r="D414" s="11">
        <v>45</v>
      </c>
      <c r="E414" s="11">
        <v>29</v>
      </c>
      <c r="F414" s="12">
        <v>112</v>
      </c>
    </row>
    <row r="415" spans="1:6">
      <c r="A415" s="90"/>
      <c r="B415" s="62" t="s">
        <v>133</v>
      </c>
      <c r="C415" s="10">
        <v>36</v>
      </c>
      <c r="D415" s="11">
        <v>43</v>
      </c>
      <c r="E415" s="11">
        <v>30</v>
      </c>
      <c r="F415" s="12">
        <v>109</v>
      </c>
    </row>
    <row r="416" spans="1:6">
      <c r="A416" s="90"/>
      <c r="B416" s="62" t="s">
        <v>28</v>
      </c>
      <c r="C416" s="10">
        <v>96</v>
      </c>
      <c r="D416" s="11">
        <v>80</v>
      </c>
      <c r="E416" s="11">
        <v>37</v>
      </c>
      <c r="F416" s="12">
        <v>213</v>
      </c>
    </row>
    <row r="417" spans="1:6">
      <c r="A417" s="90"/>
      <c r="B417" s="62" t="s">
        <v>26</v>
      </c>
      <c r="C417" s="10">
        <v>199</v>
      </c>
      <c r="D417" s="11">
        <v>119</v>
      </c>
      <c r="E417" s="11">
        <v>70</v>
      </c>
      <c r="F417" s="12">
        <v>388</v>
      </c>
    </row>
    <row r="418" spans="1:6">
      <c r="A418" s="90"/>
      <c r="B418" s="62" t="s">
        <v>27</v>
      </c>
      <c r="C418" s="10">
        <v>116</v>
      </c>
      <c r="D418" s="11">
        <v>86</v>
      </c>
      <c r="E418" s="11">
        <v>55</v>
      </c>
      <c r="F418" s="12">
        <v>257</v>
      </c>
    </row>
    <row r="419" spans="1:6">
      <c r="A419" s="90"/>
      <c r="B419" s="62" t="s">
        <v>29</v>
      </c>
      <c r="C419" s="10">
        <v>3</v>
      </c>
      <c r="D419" s="11">
        <v>5</v>
      </c>
      <c r="E419" s="11">
        <v>3</v>
      </c>
      <c r="F419" s="12">
        <v>11</v>
      </c>
    </row>
    <row r="420" spans="1:6">
      <c r="A420" s="91"/>
      <c r="B420" s="63" t="s">
        <v>15</v>
      </c>
      <c r="C420" s="13">
        <v>614</v>
      </c>
      <c r="D420" s="14">
        <v>541</v>
      </c>
      <c r="E420" s="14">
        <v>363</v>
      </c>
      <c r="F420" s="15">
        <v>1518</v>
      </c>
    </row>
    <row r="421" spans="1:6">
      <c r="A421" s="92" t="s">
        <v>30</v>
      </c>
      <c r="B421" s="93"/>
      <c r="C421" s="93"/>
      <c r="D421" s="93"/>
      <c r="E421" s="93"/>
      <c r="F421" s="94"/>
    </row>
    <row r="424" spans="1:6" ht="15.75">
      <c r="A424" s="60" t="s">
        <v>8</v>
      </c>
    </row>
    <row r="426" spans="1:6" ht="18">
      <c r="A426" s="84" t="s">
        <v>134</v>
      </c>
      <c r="B426" s="85"/>
      <c r="C426" s="85"/>
      <c r="D426" s="85"/>
      <c r="E426" s="85"/>
      <c r="F426" s="86"/>
    </row>
    <row r="427" spans="1:6" ht="15.75">
      <c r="A427" s="101" t="s">
        <v>10</v>
      </c>
      <c r="B427" s="102"/>
      <c r="C427" s="107" t="s">
        <v>11</v>
      </c>
      <c r="D427" s="108"/>
      <c r="E427" s="108"/>
      <c r="F427" s="109"/>
    </row>
    <row r="428" spans="1:6" ht="15.75">
      <c r="A428" s="103"/>
      <c r="B428" s="104"/>
      <c r="C428" s="1" t="s">
        <v>12</v>
      </c>
      <c r="D428" s="2" t="s">
        <v>13</v>
      </c>
      <c r="E428" s="2" t="s">
        <v>14</v>
      </c>
      <c r="F428" s="46" t="s">
        <v>15</v>
      </c>
    </row>
    <row r="429" spans="1:6" ht="30.75">
      <c r="A429" s="105"/>
      <c r="B429" s="106"/>
      <c r="C429" s="4" t="s">
        <v>32</v>
      </c>
      <c r="D429" s="5" t="s">
        <v>32</v>
      </c>
      <c r="E429" s="5" t="s">
        <v>32</v>
      </c>
      <c r="F429" s="47" t="s">
        <v>33</v>
      </c>
    </row>
    <row r="430" spans="1:6">
      <c r="A430" s="89" t="s">
        <v>126</v>
      </c>
      <c r="B430" s="61" t="s">
        <v>127</v>
      </c>
      <c r="C430" s="7">
        <v>18</v>
      </c>
      <c r="D430" s="8">
        <v>27</v>
      </c>
      <c r="E430" s="8">
        <v>34</v>
      </c>
      <c r="F430" s="48">
        <v>28</v>
      </c>
    </row>
    <row r="431" spans="1:6">
      <c r="A431" s="90"/>
      <c r="B431" s="62" t="s">
        <v>128</v>
      </c>
      <c r="C431" s="10">
        <v>7</v>
      </c>
      <c r="D431" s="11">
        <v>7</v>
      </c>
      <c r="E431" s="11">
        <v>8</v>
      </c>
      <c r="F431" s="49">
        <v>8</v>
      </c>
    </row>
    <row r="432" spans="1:6">
      <c r="A432" s="90"/>
      <c r="B432" s="62" t="s">
        <v>129</v>
      </c>
      <c r="C432" s="10">
        <v>13</v>
      </c>
      <c r="D432" s="11">
        <v>16</v>
      </c>
      <c r="E432" s="11">
        <v>24</v>
      </c>
      <c r="F432" s="49">
        <v>19</v>
      </c>
    </row>
    <row r="433" spans="1:6">
      <c r="A433" s="90"/>
      <c r="B433" s="62" t="s">
        <v>130</v>
      </c>
      <c r="C433" s="10">
        <v>1</v>
      </c>
      <c r="D433" s="11">
        <v>4</v>
      </c>
      <c r="E433" s="11">
        <v>6</v>
      </c>
      <c r="F433" s="49">
        <v>4</v>
      </c>
    </row>
    <row r="434" spans="1:6">
      <c r="A434" s="90"/>
      <c r="B434" s="62" t="s">
        <v>131</v>
      </c>
      <c r="C434" s="10">
        <v>15</v>
      </c>
      <c r="D434" s="11">
        <v>25</v>
      </c>
      <c r="E434" s="11">
        <v>27</v>
      </c>
      <c r="F434" s="49">
        <v>24</v>
      </c>
    </row>
    <row r="435" spans="1:6">
      <c r="A435" s="90"/>
      <c r="B435" s="62" t="s">
        <v>132</v>
      </c>
      <c r="C435" s="10">
        <v>6</v>
      </c>
      <c r="D435" s="11">
        <v>8</v>
      </c>
      <c r="E435" s="11">
        <v>8</v>
      </c>
      <c r="F435" s="49">
        <v>8</v>
      </c>
    </row>
    <row r="436" spans="1:6">
      <c r="A436" s="90"/>
      <c r="B436" s="62" t="s">
        <v>133</v>
      </c>
      <c r="C436" s="10">
        <v>6</v>
      </c>
      <c r="D436" s="11">
        <v>8</v>
      </c>
      <c r="E436" s="11">
        <v>8</v>
      </c>
      <c r="F436" s="49">
        <v>8</v>
      </c>
    </row>
    <row r="437" spans="1:6">
      <c r="A437" s="90"/>
      <c r="B437" s="62" t="s">
        <v>28</v>
      </c>
      <c r="C437" s="10">
        <v>16</v>
      </c>
      <c r="D437" s="11">
        <v>15</v>
      </c>
      <c r="E437" s="11">
        <v>10</v>
      </c>
      <c r="F437" s="49">
        <v>13</v>
      </c>
    </row>
    <row r="438" spans="1:6">
      <c r="A438" s="90"/>
      <c r="B438" s="62" t="s">
        <v>26</v>
      </c>
      <c r="C438" s="10">
        <v>32</v>
      </c>
      <c r="D438" s="11">
        <v>22</v>
      </c>
      <c r="E438" s="11">
        <v>19</v>
      </c>
      <c r="F438" s="49">
        <v>23</v>
      </c>
    </row>
    <row r="439" spans="1:6">
      <c r="A439" s="90"/>
      <c r="B439" s="62" t="s">
        <v>27</v>
      </c>
      <c r="C439" s="10">
        <v>19</v>
      </c>
      <c r="D439" s="11">
        <v>16</v>
      </c>
      <c r="E439" s="11">
        <v>15</v>
      </c>
      <c r="F439" s="49">
        <v>16</v>
      </c>
    </row>
    <row r="440" spans="1:6">
      <c r="A440" s="90"/>
      <c r="B440" s="62" t="s">
        <v>29</v>
      </c>
      <c r="C440" s="10">
        <v>0</v>
      </c>
      <c r="D440" s="11">
        <v>1</v>
      </c>
      <c r="E440" s="11">
        <v>1</v>
      </c>
      <c r="F440" s="49">
        <v>1</v>
      </c>
    </row>
    <row r="441" spans="1:6">
      <c r="A441" s="91"/>
      <c r="B441" s="63" t="s">
        <v>15</v>
      </c>
      <c r="C441" s="13">
        <v>100</v>
      </c>
      <c r="D441" s="14">
        <v>100</v>
      </c>
      <c r="E441" s="14">
        <v>100</v>
      </c>
      <c r="F441" s="49">
        <v>100</v>
      </c>
    </row>
    <row r="442" spans="1:6">
      <c r="A442" s="92" t="s">
        <v>30</v>
      </c>
      <c r="B442" s="93"/>
      <c r="C442" s="93"/>
      <c r="D442" s="93"/>
      <c r="E442" s="93"/>
      <c r="F442" s="94"/>
    </row>
    <row r="445" spans="1:6" ht="15.75">
      <c r="A445" s="60" t="s">
        <v>8</v>
      </c>
    </row>
    <row r="447" spans="1:6" ht="18">
      <c r="A447" s="84" t="s">
        <v>135</v>
      </c>
      <c r="B447" s="85"/>
      <c r="C447" s="86"/>
    </row>
    <row r="448" spans="1:6" ht="15.75">
      <c r="A448" s="87" t="s">
        <v>10</v>
      </c>
      <c r="B448" s="88"/>
      <c r="C448" s="16" t="s">
        <v>16</v>
      </c>
    </row>
    <row r="449" spans="1:3">
      <c r="A449" s="89" t="s">
        <v>113</v>
      </c>
      <c r="B449" s="61" t="s">
        <v>10</v>
      </c>
      <c r="C449" s="17">
        <v>1523</v>
      </c>
    </row>
    <row r="450" spans="1:3" ht="30">
      <c r="A450" s="90"/>
      <c r="B450" s="62" t="s">
        <v>136</v>
      </c>
      <c r="C450" s="18">
        <v>1</v>
      </c>
    </row>
    <row r="451" spans="1:3">
      <c r="A451" s="90"/>
      <c r="B451" s="62" t="s">
        <v>137</v>
      </c>
      <c r="C451" s="18">
        <v>1</v>
      </c>
    </row>
    <row r="452" spans="1:3">
      <c r="A452" s="90"/>
      <c r="B452" s="62" t="s">
        <v>55</v>
      </c>
      <c r="C452" s="18">
        <v>1</v>
      </c>
    </row>
    <row r="453" spans="1:3">
      <c r="A453" s="90"/>
      <c r="B453" s="62" t="s">
        <v>138</v>
      </c>
      <c r="C453" s="18">
        <v>1</v>
      </c>
    </row>
    <row r="454" spans="1:3" ht="30">
      <c r="A454" s="90"/>
      <c r="B454" s="62" t="s">
        <v>139</v>
      </c>
      <c r="C454" s="18">
        <v>1</v>
      </c>
    </row>
    <row r="455" spans="1:3">
      <c r="A455" s="90"/>
      <c r="B455" s="62" t="s">
        <v>140</v>
      </c>
      <c r="C455" s="18">
        <v>1</v>
      </c>
    </row>
    <row r="456" spans="1:3">
      <c r="A456" s="90"/>
      <c r="B456" s="62" t="s">
        <v>116</v>
      </c>
      <c r="C456" s="18">
        <v>1</v>
      </c>
    </row>
    <row r="457" spans="1:3">
      <c r="A457" s="90"/>
      <c r="B457" s="62" t="s">
        <v>141</v>
      </c>
      <c r="C457" s="18">
        <v>1</v>
      </c>
    </row>
    <row r="458" spans="1:3">
      <c r="A458" s="90"/>
      <c r="B458" s="62" t="s">
        <v>38</v>
      </c>
      <c r="C458" s="18">
        <v>1</v>
      </c>
    </row>
    <row r="459" spans="1:3">
      <c r="A459" s="90"/>
      <c r="B459" s="62" t="s">
        <v>39</v>
      </c>
      <c r="C459" s="18">
        <v>1</v>
      </c>
    </row>
    <row r="460" spans="1:3">
      <c r="A460" s="90"/>
      <c r="B460" s="62" t="s">
        <v>142</v>
      </c>
      <c r="C460" s="18">
        <v>1</v>
      </c>
    </row>
    <row r="461" spans="1:3">
      <c r="A461" s="91"/>
      <c r="B461" s="63" t="s">
        <v>15</v>
      </c>
      <c r="C461" s="19">
        <v>1534</v>
      </c>
    </row>
    <row r="462" spans="1:3">
      <c r="A462" s="92" t="s">
        <v>41</v>
      </c>
      <c r="B462" s="93"/>
      <c r="C462" s="94"/>
    </row>
    <row r="465" spans="1:6" ht="15.75">
      <c r="A465" s="60" t="s">
        <v>8</v>
      </c>
    </row>
    <row r="467" spans="1:6" ht="18">
      <c r="A467" s="84" t="s">
        <v>143</v>
      </c>
      <c r="B467" s="85"/>
      <c r="C467" s="85"/>
      <c r="D467" s="85"/>
      <c r="E467" s="85"/>
      <c r="F467" s="86"/>
    </row>
    <row r="468" spans="1:6" ht="15.75">
      <c r="A468" s="101" t="s">
        <v>10</v>
      </c>
      <c r="B468" s="102"/>
      <c r="C468" s="107" t="s">
        <v>11</v>
      </c>
      <c r="D468" s="108"/>
      <c r="E468" s="108"/>
      <c r="F468" s="109"/>
    </row>
    <row r="469" spans="1:6" ht="15.75">
      <c r="A469" s="103"/>
      <c r="B469" s="104"/>
      <c r="C469" s="1" t="s">
        <v>12</v>
      </c>
      <c r="D469" s="2" t="s">
        <v>13</v>
      </c>
      <c r="E469" s="2" t="s">
        <v>14</v>
      </c>
      <c r="F469" s="3" t="s">
        <v>15</v>
      </c>
    </row>
    <row r="470" spans="1:6" ht="15.75">
      <c r="A470" s="105"/>
      <c r="B470" s="106"/>
      <c r="C470" s="4" t="s">
        <v>16</v>
      </c>
      <c r="D470" s="5" t="s">
        <v>16</v>
      </c>
      <c r="E470" s="5" t="s">
        <v>16</v>
      </c>
      <c r="F470" s="6" t="s">
        <v>16</v>
      </c>
    </row>
    <row r="471" spans="1:6">
      <c r="A471" s="89" t="s">
        <v>143</v>
      </c>
      <c r="B471" s="61" t="s">
        <v>144</v>
      </c>
      <c r="C471" s="7">
        <v>51</v>
      </c>
      <c r="D471" s="8">
        <v>81</v>
      </c>
      <c r="E471" s="8">
        <v>67</v>
      </c>
      <c r="F471" s="9">
        <v>199</v>
      </c>
    </row>
    <row r="472" spans="1:6">
      <c r="A472" s="90"/>
      <c r="B472" s="62" t="s">
        <v>145</v>
      </c>
      <c r="C472" s="10">
        <v>43</v>
      </c>
      <c r="D472" s="11">
        <v>48</v>
      </c>
      <c r="E472" s="11">
        <v>59</v>
      </c>
      <c r="F472" s="12">
        <v>150</v>
      </c>
    </row>
    <row r="473" spans="1:6">
      <c r="A473" s="90"/>
      <c r="B473" s="62" t="s">
        <v>146</v>
      </c>
      <c r="C473" s="10">
        <v>21</v>
      </c>
      <c r="D473" s="11">
        <v>39</v>
      </c>
      <c r="E473" s="11">
        <v>32</v>
      </c>
      <c r="F473" s="12">
        <v>92</v>
      </c>
    </row>
    <row r="474" spans="1:6">
      <c r="A474" s="90"/>
      <c r="B474" s="62" t="s">
        <v>147</v>
      </c>
      <c r="C474" s="10">
        <v>43</v>
      </c>
      <c r="D474" s="11">
        <v>73</v>
      </c>
      <c r="E474" s="11">
        <v>77</v>
      </c>
      <c r="F474" s="12">
        <v>193</v>
      </c>
    </row>
    <row r="475" spans="1:6">
      <c r="A475" s="90"/>
      <c r="B475" s="62" t="s">
        <v>148</v>
      </c>
      <c r="C475" s="10">
        <v>13</v>
      </c>
      <c r="D475" s="11">
        <v>25</v>
      </c>
      <c r="E475" s="11">
        <v>20</v>
      </c>
      <c r="F475" s="12">
        <v>58</v>
      </c>
    </row>
    <row r="476" spans="1:6">
      <c r="A476" s="90"/>
      <c r="B476" s="62" t="s">
        <v>149</v>
      </c>
      <c r="C476" s="10">
        <v>17</v>
      </c>
      <c r="D476" s="11">
        <v>21</v>
      </c>
      <c r="E476" s="11">
        <v>50</v>
      </c>
      <c r="F476" s="12">
        <v>88</v>
      </c>
    </row>
    <row r="477" spans="1:6">
      <c r="A477" s="90"/>
      <c r="B477" s="62" t="s">
        <v>150</v>
      </c>
      <c r="C477" s="10">
        <v>111</v>
      </c>
      <c r="D477" s="11">
        <v>160</v>
      </c>
      <c r="E477" s="11">
        <v>124</v>
      </c>
      <c r="F477" s="12">
        <v>395</v>
      </c>
    </row>
    <row r="478" spans="1:6">
      <c r="A478" s="90"/>
      <c r="B478" s="62" t="s">
        <v>151</v>
      </c>
      <c r="C478" s="10">
        <v>152</v>
      </c>
      <c r="D478" s="11">
        <v>98</v>
      </c>
      <c r="E478" s="11">
        <v>44</v>
      </c>
      <c r="F478" s="12">
        <v>294</v>
      </c>
    </row>
    <row r="479" spans="1:6">
      <c r="A479" s="90"/>
      <c r="B479" s="62" t="s">
        <v>26</v>
      </c>
      <c r="C479" s="10">
        <v>161</v>
      </c>
      <c r="D479" s="11">
        <v>111</v>
      </c>
      <c r="E479" s="11">
        <v>72</v>
      </c>
      <c r="F479" s="12">
        <v>344</v>
      </c>
    </row>
    <row r="480" spans="1:6">
      <c r="A480" s="90"/>
      <c r="B480" s="62" t="s">
        <v>27</v>
      </c>
      <c r="C480" s="10">
        <v>125</v>
      </c>
      <c r="D480" s="11">
        <v>87</v>
      </c>
      <c r="E480" s="11">
        <v>52</v>
      </c>
      <c r="F480" s="12">
        <v>264</v>
      </c>
    </row>
    <row r="481" spans="1:6">
      <c r="A481" s="90"/>
      <c r="B481" s="62" t="s">
        <v>29</v>
      </c>
      <c r="C481" s="10">
        <v>2</v>
      </c>
      <c r="D481" s="11">
        <v>3</v>
      </c>
      <c r="E481" s="11">
        <v>2</v>
      </c>
      <c r="F481" s="12">
        <v>7</v>
      </c>
    </row>
    <row r="482" spans="1:6">
      <c r="A482" s="91"/>
      <c r="B482" s="63" t="s">
        <v>15</v>
      </c>
      <c r="C482" s="13">
        <v>614</v>
      </c>
      <c r="D482" s="14">
        <v>541</v>
      </c>
      <c r="E482" s="14">
        <v>363</v>
      </c>
      <c r="F482" s="15">
        <v>1518</v>
      </c>
    </row>
    <row r="483" spans="1:6">
      <c r="A483" s="92" t="s">
        <v>30</v>
      </c>
      <c r="B483" s="93"/>
      <c r="C483" s="93"/>
      <c r="D483" s="93"/>
      <c r="E483" s="93"/>
      <c r="F483" s="94"/>
    </row>
    <row r="486" spans="1:6" ht="15.75">
      <c r="A486" s="60" t="s">
        <v>8</v>
      </c>
    </row>
    <row r="488" spans="1:6" ht="18">
      <c r="A488" s="84" t="s">
        <v>152</v>
      </c>
      <c r="B488" s="85"/>
      <c r="C488" s="85"/>
      <c r="D488" s="85"/>
      <c r="E488" s="85"/>
      <c r="F488" s="86"/>
    </row>
    <row r="489" spans="1:6" ht="15.75">
      <c r="A489" s="101" t="s">
        <v>10</v>
      </c>
      <c r="B489" s="102"/>
      <c r="C489" s="107" t="s">
        <v>11</v>
      </c>
      <c r="D489" s="108"/>
      <c r="E489" s="108"/>
      <c r="F489" s="109"/>
    </row>
    <row r="490" spans="1:6" ht="15.75">
      <c r="A490" s="103"/>
      <c r="B490" s="104"/>
      <c r="C490" s="1" t="s">
        <v>12</v>
      </c>
      <c r="D490" s="2" t="s">
        <v>13</v>
      </c>
      <c r="E490" s="2" t="s">
        <v>14</v>
      </c>
      <c r="F490" s="46" t="s">
        <v>15</v>
      </c>
    </row>
    <row r="491" spans="1:6" ht="30.75">
      <c r="A491" s="105"/>
      <c r="B491" s="106"/>
      <c r="C491" s="4" t="s">
        <v>32</v>
      </c>
      <c r="D491" s="5" t="s">
        <v>32</v>
      </c>
      <c r="E491" s="5" t="s">
        <v>32</v>
      </c>
      <c r="F491" s="47" t="s">
        <v>33</v>
      </c>
    </row>
    <row r="492" spans="1:6">
      <c r="A492" s="89" t="s">
        <v>143</v>
      </c>
      <c r="B492" s="61" t="s">
        <v>144</v>
      </c>
      <c r="C492" s="7">
        <v>8</v>
      </c>
      <c r="D492" s="8">
        <v>15</v>
      </c>
      <c r="E492" s="8">
        <v>18</v>
      </c>
      <c r="F492" s="48">
        <v>15</v>
      </c>
    </row>
    <row r="493" spans="1:6">
      <c r="A493" s="90"/>
      <c r="B493" s="62" t="s">
        <v>145</v>
      </c>
      <c r="C493" s="10">
        <v>7</v>
      </c>
      <c r="D493" s="11">
        <v>9</v>
      </c>
      <c r="E493" s="11">
        <v>16</v>
      </c>
      <c r="F493" s="49">
        <v>12</v>
      </c>
    </row>
    <row r="494" spans="1:6">
      <c r="A494" s="90"/>
      <c r="B494" s="62" t="s">
        <v>146</v>
      </c>
      <c r="C494" s="10">
        <v>3</v>
      </c>
      <c r="D494" s="11">
        <v>7</v>
      </c>
      <c r="E494" s="11">
        <v>9</v>
      </c>
      <c r="F494" s="49">
        <v>7</v>
      </c>
    </row>
    <row r="495" spans="1:6">
      <c r="A495" s="90"/>
      <c r="B495" s="62" t="s">
        <v>147</v>
      </c>
      <c r="C495" s="10">
        <v>7</v>
      </c>
      <c r="D495" s="11">
        <v>13</v>
      </c>
      <c r="E495" s="11">
        <v>21</v>
      </c>
      <c r="F495" s="49">
        <v>16</v>
      </c>
    </row>
    <row r="496" spans="1:6">
      <c r="A496" s="90"/>
      <c r="B496" s="62" t="s">
        <v>148</v>
      </c>
      <c r="C496" s="10">
        <v>2</v>
      </c>
      <c r="D496" s="11">
        <v>5</v>
      </c>
      <c r="E496" s="11">
        <v>6</v>
      </c>
      <c r="F496" s="49">
        <v>4</v>
      </c>
    </row>
    <row r="497" spans="1:6">
      <c r="A497" s="90"/>
      <c r="B497" s="62" t="s">
        <v>149</v>
      </c>
      <c r="C497" s="10">
        <v>3</v>
      </c>
      <c r="D497" s="11">
        <v>4</v>
      </c>
      <c r="E497" s="11">
        <v>14</v>
      </c>
      <c r="F497" s="49">
        <v>9</v>
      </c>
    </row>
    <row r="498" spans="1:6">
      <c r="A498" s="90"/>
      <c r="B498" s="62" t="s">
        <v>150</v>
      </c>
      <c r="C498" s="10">
        <v>18</v>
      </c>
      <c r="D498" s="11">
        <v>30</v>
      </c>
      <c r="E498" s="11">
        <v>34</v>
      </c>
      <c r="F498" s="49">
        <v>29</v>
      </c>
    </row>
    <row r="499" spans="1:6">
      <c r="A499" s="90"/>
      <c r="B499" s="62" t="s">
        <v>151</v>
      </c>
      <c r="C499" s="10">
        <v>25</v>
      </c>
      <c r="D499" s="11">
        <v>18</v>
      </c>
      <c r="E499" s="11">
        <v>12</v>
      </c>
      <c r="F499" s="49">
        <v>17</v>
      </c>
    </row>
    <row r="500" spans="1:6">
      <c r="A500" s="90"/>
      <c r="B500" s="62" t="s">
        <v>26</v>
      </c>
      <c r="C500" s="10">
        <v>26</v>
      </c>
      <c r="D500" s="11">
        <v>21</v>
      </c>
      <c r="E500" s="11">
        <v>20</v>
      </c>
      <c r="F500" s="49">
        <v>22</v>
      </c>
    </row>
    <row r="501" spans="1:6">
      <c r="A501" s="90"/>
      <c r="B501" s="62" t="s">
        <v>27</v>
      </c>
      <c r="C501" s="10">
        <v>20</v>
      </c>
      <c r="D501" s="11">
        <v>16</v>
      </c>
      <c r="E501" s="11">
        <v>14</v>
      </c>
      <c r="F501" s="49">
        <v>16</v>
      </c>
    </row>
    <row r="502" spans="1:6">
      <c r="A502" s="90"/>
      <c r="B502" s="62" t="s">
        <v>29</v>
      </c>
      <c r="C502" s="10">
        <v>0</v>
      </c>
      <c r="D502" s="11">
        <v>1</v>
      </c>
      <c r="E502" s="11">
        <v>1</v>
      </c>
      <c r="F502" s="49">
        <v>0</v>
      </c>
    </row>
    <row r="503" spans="1:6">
      <c r="A503" s="91"/>
      <c r="B503" s="63" t="s">
        <v>15</v>
      </c>
      <c r="C503" s="13">
        <v>100</v>
      </c>
      <c r="D503" s="14">
        <v>100</v>
      </c>
      <c r="E503" s="14">
        <v>100</v>
      </c>
      <c r="F503" s="49">
        <v>100</v>
      </c>
    </row>
    <row r="504" spans="1:6">
      <c r="A504" s="92" t="s">
        <v>30</v>
      </c>
      <c r="B504" s="93"/>
      <c r="C504" s="93"/>
      <c r="D504" s="93"/>
      <c r="E504" s="93"/>
      <c r="F504" s="94"/>
    </row>
    <row r="507" spans="1:6" ht="15.75">
      <c r="A507" s="60" t="s">
        <v>8</v>
      </c>
    </row>
    <row r="509" spans="1:6" ht="18">
      <c r="A509" s="84" t="s">
        <v>153</v>
      </c>
      <c r="B509" s="85"/>
      <c r="C509" s="86"/>
    </row>
    <row r="510" spans="1:6" ht="15.75">
      <c r="A510" s="87" t="s">
        <v>10</v>
      </c>
      <c r="B510" s="88"/>
      <c r="C510" s="16" t="s">
        <v>16</v>
      </c>
    </row>
    <row r="511" spans="1:6">
      <c r="A511" s="89" t="s">
        <v>113</v>
      </c>
      <c r="B511" s="61" t="s">
        <v>10</v>
      </c>
      <c r="C511" s="17">
        <v>1527</v>
      </c>
    </row>
    <row r="512" spans="1:6">
      <c r="A512" s="90"/>
      <c r="B512" s="62" t="s">
        <v>154</v>
      </c>
      <c r="C512" s="18">
        <v>1</v>
      </c>
    </row>
    <row r="513" spans="1:3">
      <c r="A513" s="90"/>
      <c r="B513" s="62" t="s">
        <v>155</v>
      </c>
      <c r="C513" s="18">
        <v>1</v>
      </c>
    </row>
    <row r="514" spans="1:3">
      <c r="A514" s="90"/>
      <c r="B514" s="62" t="s">
        <v>156</v>
      </c>
      <c r="C514" s="18">
        <v>1</v>
      </c>
    </row>
    <row r="515" spans="1:3">
      <c r="A515" s="90"/>
      <c r="B515" s="62" t="s">
        <v>140</v>
      </c>
      <c r="C515" s="18">
        <v>1</v>
      </c>
    </row>
    <row r="516" spans="1:3">
      <c r="A516" s="90"/>
      <c r="B516" s="62" t="s">
        <v>157</v>
      </c>
      <c r="C516" s="18">
        <v>1</v>
      </c>
    </row>
    <row r="517" spans="1:3">
      <c r="A517" s="90"/>
      <c r="B517" s="62" t="s">
        <v>38</v>
      </c>
      <c r="C517" s="18">
        <v>1</v>
      </c>
    </row>
    <row r="518" spans="1:3">
      <c r="A518" s="90"/>
      <c r="B518" s="62" t="s">
        <v>39</v>
      </c>
      <c r="C518" s="18">
        <v>1</v>
      </c>
    </row>
    <row r="519" spans="1:3">
      <c r="A519" s="91"/>
      <c r="B519" s="63" t="s">
        <v>15</v>
      </c>
      <c r="C519" s="19">
        <v>1534</v>
      </c>
    </row>
    <row r="520" spans="1:3">
      <c r="A520" s="92" t="s">
        <v>41</v>
      </c>
      <c r="B520" s="93"/>
      <c r="C520" s="94"/>
    </row>
  </sheetData>
  <mergeCells count="131">
    <mergeCell ref="A10:F10"/>
    <mergeCell ref="A11:B13"/>
    <mergeCell ref="C11:F11"/>
    <mergeCell ref="A14:A27"/>
    <mergeCell ref="A28:F28"/>
    <mergeCell ref="A56:C56"/>
    <mergeCell ref="A57:B57"/>
    <mergeCell ref="A58:A64"/>
    <mergeCell ref="A65:C65"/>
    <mergeCell ref="A70:F70"/>
    <mergeCell ref="A33:F33"/>
    <mergeCell ref="A34:B36"/>
    <mergeCell ref="C34:F34"/>
    <mergeCell ref="A37:A50"/>
    <mergeCell ref="A51:F51"/>
    <mergeCell ref="A88:B90"/>
    <mergeCell ref="C88:F88"/>
    <mergeCell ref="A91:A98"/>
    <mergeCell ref="A99:F99"/>
    <mergeCell ref="A104:F104"/>
    <mergeCell ref="A71:B73"/>
    <mergeCell ref="C71:F71"/>
    <mergeCell ref="A74:A81"/>
    <mergeCell ref="A82:F82"/>
    <mergeCell ref="A87:F87"/>
    <mergeCell ref="A122:B124"/>
    <mergeCell ref="C122:F122"/>
    <mergeCell ref="A125:A132"/>
    <mergeCell ref="A133:F133"/>
    <mergeCell ref="A138:F138"/>
    <mergeCell ref="A105:B107"/>
    <mergeCell ref="C105:F105"/>
    <mergeCell ref="A108:A115"/>
    <mergeCell ref="A116:F116"/>
    <mergeCell ref="A121:F121"/>
    <mergeCell ref="A156:B158"/>
    <mergeCell ref="C156:F156"/>
    <mergeCell ref="A159:A166"/>
    <mergeCell ref="A167:F167"/>
    <mergeCell ref="A172:C172"/>
    <mergeCell ref="A139:B141"/>
    <mergeCell ref="C139:F139"/>
    <mergeCell ref="A142:A149"/>
    <mergeCell ref="A150:F150"/>
    <mergeCell ref="A155:F155"/>
    <mergeCell ref="A201:A214"/>
    <mergeCell ref="A215:F215"/>
    <mergeCell ref="A220:F220"/>
    <mergeCell ref="A221:B223"/>
    <mergeCell ref="C221:F221"/>
    <mergeCell ref="A173:B173"/>
    <mergeCell ref="A174:A191"/>
    <mergeCell ref="A192:C192"/>
    <mergeCell ref="A197:F197"/>
    <mergeCell ref="A198:B200"/>
    <mergeCell ref="C198:F198"/>
    <mergeCell ref="A247:A254"/>
    <mergeCell ref="A255:F255"/>
    <mergeCell ref="A260:F260"/>
    <mergeCell ref="A261:B263"/>
    <mergeCell ref="C261:F261"/>
    <mergeCell ref="A224:A237"/>
    <mergeCell ref="A238:F238"/>
    <mergeCell ref="A243:F243"/>
    <mergeCell ref="A244:B246"/>
    <mergeCell ref="C244:F244"/>
    <mergeCell ref="A281:A289"/>
    <mergeCell ref="A290:F290"/>
    <mergeCell ref="A295:F295"/>
    <mergeCell ref="A296:B298"/>
    <mergeCell ref="C296:F296"/>
    <mergeCell ref="A264:A271"/>
    <mergeCell ref="A272:F272"/>
    <mergeCell ref="A277:F277"/>
    <mergeCell ref="A278:B280"/>
    <mergeCell ref="C278:F278"/>
    <mergeCell ref="A317:A328"/>
    <mergeCell ref="A329:F329"/>
    <mergeCell ref="A334:F334"/>
    <mergeCell ref="A335:B337"/>
    <mergeCell ref="C335:F335"/>
    <mergeCell ref="A299:A307"/>
    <mergeCell ref="A308:F308"/>
    <mergeCell ref="A313:F313"/>
    <mergeCell ref="A314:B316"/>
    <mergeCell ref="C314:F314"/>
    <mergeCell ref="A366:C366"/>
    <mergeCell ref="A371:F371"/>
    <mergeCell ref="A372:B374"/>
    <mergeCell ref="C372:F372"/>
    <mergeCell ref="A375:A382"/>
    <mergeCell ref="A338:A349"/>
    <mergeCell ref="A350:F350"/>
    <mergeCell ref="A355:C355"/>
    <mergeCell ref="A356:B356"/>
    <mergeCell ref="A357:A365"/>
    <mergeCell ref="A430:A441"/>
    <mergeCell ref="A400:F400"/>
    <mergeCell ref="A405:F405"/>
    <mergeCell ref="A406:B408"/>
    <mergeCell ref="C406:F406"/>
    <mergeCell ref="A409:A420"/>
    <mergeCell ref="A383:F383"/>
    <mergeCell ref="A388:F388"/>
    <mergeCell ref="A389:B391"/>
    <mergeCell ref="C389:F389"/>
    <mergeCell ref="A392:A399"/>
    <mergeCell ref="A509:C509"/>
    <mergeCell ref="A510:B510"/>
    <mergeCell ref="A511:A519"/>
    <mergeCell ref="A520:C520"/>
    <mergeCell ref="C1:F2"/>
    <mergeCell ref="A488:F488"/>
    <mergeCell ref="A489:B491"/>
    <mergeCell ref="C489:F489"/>
    <mergeCell ref="A492:A503"/>
    <mergeCell ref="A504:F504"/>
    <mergeCell ref="A467:F467"/>
    <mergeCell ref="A468:B470"/>
    <mergeCell ref="C468:F468"/>
    <mergeCell ref="A471:A482"/>
    <mergeCell ref="A483:F483"/>
    <mergeCell ref="A442:F442"/>
    <mergeCell ref="A447:C447"/>
    <mergeCell ref="A448:B448"/>
    <mergeCell ref="A449:A461"/>
    <mergeCell ref="A462:C462"/>
    <mergeCell ref="A421:F421"/>
    <mergeCell ref="A426:F426"/>
    <mergeCell ref="A427:B429"/>
    <mergeCell ref="C427:F4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U521"/>
  <sheetViews>
    <sheetView tabSelected="1" zoomScale="80" zoomScaleNormal="80" workbookViewId="0">
      <selection sqref="A1:F1"/>
    </sheetView>
  </sheetViews>
  <sheetFormatPr defaultRowHeight="15"/>
  <cols>
    <col min="1" max="1" width="31" customWidth="1"/>
    <col min="2" max="2" width="85.140625" customWidth="1"/>
    <col min="3" max="6" width="18.5703125" customWidth="1"/>
    <col min="19" max="19" width="13" bestFit="1" customWidth="1"/>
  </cols>
  <sheetData>
    <row r="1" spans="1:6" ht="83.25" customHeight="1" thickBot="1">
      <c r="A1" s="142"/>
      <c r="B1" s="142"/>
      <c r="C1" s="142"/>
      <c r="D1" s="142"/>
      <c r="E1" s="142"/>
      <c r="F1" s="142"/>
    </row>
    <row r="2" spans="1:6">
      <c r="C2" s="95" t="s">
        <v>0</v>
      </c>
      <c r="D2" s="96"/>
      <c r="E2" s="96"/>
      <c r="F2" s="97"/>
    </row>
    <row r="3" spans="1:6" ht="16.5" thickBot="1">
      <c r="A3" s="64" t="s">
        <v>1</v>
      </c>
      <c r="C3" s="98"/>
      <c r="D3" s="99"/>
      <c r="E3" s="99"/>
      <c r="F3" s="100"/>
    </row>
    <row r="4" spans="1:6">
      <c r="C4" s="39" t="s">
        <v>2</v>
      </c>
      <c r="D4" s="40" t="s">
        <v>3</v>
      </c>
      <c r="E4" s="41" t="s">
        <v>4</v>
      </c>
      <c r="F4" s="42" t="s">
        <v>5</v>
      </c>
    </row>
    <row r="5" spans="1:6" ht="15.75" thickBot="1">
      <c r="C5" s="43" t="s">
        <v>6</v>
      </c>
      <c r="D5" s="44">
        <v>0.246</v>
      </c>
      <c r="E5" s="45">
        <v>0.25850000000000001</v>
      </c>
      <c r="F5" s="50">
        <v>0.4955</v>
      </c>
    </row>
    <row r="6" spans="1:6" ht="15.75">
      <c r="A6" s="64" t="s">
        <v>7</v>
      </c>
    </row>
    <row r="9" spans="1:6" ht="15.75">
      <c r="A9" s="64" t="s">
        <v>8</v>
      </c>
    </row>
    <row r="11" spans="1:6" ht="18">
      <c r="A11" s="110" t="s">
        <v>9</v>
      </c>
      <c r="B11" s="111"/>
      <c r="C11" s="111"/>
      <c r="D11" s="111"/>
      <c r="E11" s="111"/>
      <c r="F11" s="112"/>
    </row>
    <row r="12" spans="1:6" ht="15.75">
      <c r="A12" s="121" t="s">
        <v>10</v>
      </c>
      <c r="B12" s="122"/>
      <c r="C12" s="127" t="s">
        <v>11</v>
      </c>
      <c r="D12" s="128"/>
      <c r="E12" s="128"/>
      <c r="F12" s="129"/>
    </row>
    <row r="13" spans="1:6" ht="15.75">
      <c r="A13" s="123"/>
      <c r="B13" s="124"/>
      <c r="C13" s="20" t="s">
        <v>12</v>
      </c>
      <c r="D13" s="21" t="s">
        <v>13</v>
      </c>
      <c r="E13" s="21" t="s">
        <v>14</v>
      </c>
      <c r="F13" s="22" t="s">
        <v>15</v>
      </c>
    </row>
    <row r="14" spans="1:6" ht="15.75">
      <c r="A14" s="125"/>
      <c r="B14" s="126"/>
      <c r="C14" s="23" t="s">
        <v>16</v>
      </c>
      <c r="D14" s="24" t="s">
        <v>16</v>
      </c>
      <c r="E14" s="24" t="s">
        <v>16</v>
      </c>
      <c r="F14" s="25" t="s">
        <v>16</v>
      </c>
    </row>
    <row r="15" spans="1:6">
      <c r="A15" s="115" t="s">
        <v>9</v>
      </c>
      <c r="B15" s="65" t="s">
        <v>17</v>
      </c>
      <c r="C15" s="26">
        <v>69</v>
      </c>
      <c r="D15" s="27">
        <v>86</v>
      </c>
      <c r="E15" s="27">
        <v>94</v>
      </c>
      <c r="F15" s="28">
        <v>249</v>
      </c>
    </row>
    <row r="16" spans="1:6">
      <c r="A16" s="116"/>
      <c r="B16" s="66" t="s">
        <v>18</v>
      </c>
      <c r="C16" s="29">
        <v>29</v>
      </c>
      <c r="D16" s="30">
        <v>31</v>
      </c>
      <c r="E16" s="30">
        <v>30</v>
      </c>
      <c r="F16" s="31">
        <v>90</v>
      </c>
    </row>
    <row r="17" spans="1:6">
      <c r="A17" s="116"/>
      <c r="B17" s="66" t="s">
        <v>19</v>
      </c>
      <c r="C17" s="29">
        <v>66</v>
      </c>
      <c r="D17" s="30">
        <v>91</v>
      </c>
      <c r="E17" s="30">
        <v>88</v>
      </c>
      <c r="F17" s="31">
        <v>245</v>
      </c>
    </row>
    <row r="18" spans="1:6">
      <c r="A18" s="116"/>
      <c r="B18" s="66" t="s">
        <v>20</v>
      </c>
      <c r="C18" s="29">
        <v>70</v>
      </c>
      <c r="D18" s="30">
        <v>81</v>
      </c>
      <c r="E18" s="30">
        <v>88</v>
      </c>
      <c r="F18" s="31">
        <v>239</v>
      </c>
    </row>
    <row r="19" spans="1:6">
      <c r="A19" s="116"/>
      <c r="B19" s="66" t="s">
        <v>21</v>
      </c>
      <c r="C19" s="29">
        <v>28</v>
      </c>
      <c r="D19" s="30">
        <v>33</v>
      </c>
      <c r="E19" s="30">
        <v>43</v>
      </c>
      <c r="F19" s="31">
        <v>104</v>
      </c>
    </row>
    <row r="20" spans="1:6">
      <c r="A20" s="116"/>
      <c r="B20" s="66" t="s">
        <v>22</v>
      </c>
      <c r="C20" s="29">
        <v>107</v>
      </c>
      <c r="D20" s="30">
        <v>145</v>
      </c>
      <c r="E20" s="30">
        <v>133</v>
      </c>
      <c r="F20" s="31">
        <v>385</v>
      </c>
    </row>
    <row r="21" spans="1:6">
      <c r="A21" s="116"/>
      <c r="B21" s="66" t="s">
        <v>23</v>
      </c>
      <c r="C21" s="29">
        <v>11</v>
      </c>
      <c r="D21" s="30">
        <v>18</v>
      </c>
      <c r="E21" s="30">
        <v>14</v>
      </c>
      <c r="F21" s="31">
        <v>43</v>
      </c>
    </row>
    <row r="22" spans="1:6">
      <c r="A22" s="116"/>
      <c r="B22" s="66" t="s">
        <v>24</v>
      </c>
      <c r="C22" s="29">
        <v>133</v>
      </c>
      <c r="D22" s="30">
        <v>170</v>
      </c>
      <c r="E22" s="30">
        <v>155</v>
      </c>
      <c r="F22" s="31">
        <v>458</v>
      </c>
    </row>
    <row r="23" spans="1:6">
      <c r="A23" s="116"/>
      <c r="B23" s="66" t="s">
        <v>25</v>
      </c>
      <c r="C23" s="29">
        <v>116</v>
      </c>
      <c r="D23" s="30">
        <v>144</v>
      </c>
      <c r="E23" s="30">
        <v>149</v>
      </c>
      <c r="F23" s="31">
        <v>409</v>
      </c>
    </row>
    <row r="24" spans="1:6">
      <c r="A24" s="116"/>
      <c r="B24" s="66" t="s">
        <v>26</v>
      </c>
      <c r="C24" s="29">
        <v>156</v>
      </c>
      <c r="D24" s="30">
        <v>98</v>
      </c>
      <c r="E24" s="30">
        <v>51</v>
      </c>
      <c r="F24" s="31">
        <v>305</v>
      </c>
    </row>
    <row r="25" spans="1:6">
      <c r="A25" s="116"/>
      <c r="B25" s="66" t="s">
        <v>27</v>
      </c>
      <c r="C25" s="29">
        <v>110</v>
      </c>
      <c r="D25" s="30">
        <v>75</v>
      </c>
      <c r="E25" s="30">
        <v>46</v>
      </c>
      <c r="F25" s="31">
        <v>231</v>
      </c>
    </row>
    <row r="26" spans="1:6">
      <c r="A26" s="116"/>
      <c r="B26" s="66" t="s">
        <v>28</v>
      </c>
      <c r="C26" s="29">
        <v>99</v>
      </c>
      <c r="D26" s="30">
        <v>62</v>
      </c>
      <c r="E26" s="30">
        <v>23</v>
      </c>
      <c r="F26" s="31">
        <v>184</v>
      </c>
    </row>
    <row r="27" spans="1:6">
      <c r="A27" s="116"/>
      <c r="B27" s="66" t="s">
        <v>29</v>
      </c>
      <c r="C27" s="29">
        <v>1</v>
      </c>
      <c r="D27" s="30">
        <v>2</v>
      </c>
      <c r="E27" s="30">
        <v>2</v>
      </c>
      <c r="F27" s="31">
        <v>5</v>
      </c>
    </row>
    <row r="28" spans="1:6">
      <c r="A28" s="117"/>
      <c r="B28" s="67" t="s">
        <v>15</v>
      </c>
      <c r="C28" s="32">
        <v>614</v>
      </c>
      <c r="D28" s="33">
        <v>541</v>
      </c>
      <c r="E28" s="33">
        <v>363</v>
      </c>
      <c r="F28" s="34">
        <v>1518</v>
      </c>
    </row>
    <row r="29" spans="1:6">
      <c r="A29" s="118" t="s">
        <v>30</v>
      </c>
      <c r="B29" s="119"/>
      <c r="C29" s="119"/>
      <c r="D29" s="119"/>
      <c r="E29" s="119"/>
      <c r="F29" s="120"/>
    </row>
    <row r="32" spans="1:6" ht="15.75">
      <c r="A32" s="64" t="s">
        <v>8</v>
      </c>
    </row>
    <row r="34" spans="1:21" ht="18">
      <c r="A34" s="110" t="s">
        <v>31</v>
      </c>
      <c r="B34" s="111"/>
      <c r="C34" s="111"/>
      <c r="D34" s="111"/>
      <c r="E34" s="111"/>
      <c r="F34" s="112"/>
    </row>
    <row r="35" spans="1:21" ht="15.75">
      <c r="A35" s="121" t="s">
        <v>10</v>
      </c>
      <c r="B35" s="122"/>
      <c r="C35" s="127" t="s">
        <v>11</v>
      </c>
      <c r="D35" s="128"/>
      <c r="E35" s="128"/>
      <c r="F35" s="129"/>
    </row>
    <row r="36" spans="1:21" ht="15.75">
      <c r="A36" s="123"/>
      <c r="B36" s="124"/>
      <c r="C36" s="20" t="s">
        <v>12</v>
      </c>
      <c r="D36" s="21" t="s">
        <v>13</v>
      </c>
      <c r="E36" s="21" t="s">
        <v>14</v>
      </c>
      <c r="F36" s="46" t="s">
        <v>15</v>
      </c>
      <c r="I36" t="s">
        <v>12</v>
      </c>
      <c r="K36" t="s">
        <v>13</v>
      </c>
      <c r="M36" t="s">
        <v>14</v>
      </c>
      <c r="O36" t="s">
        <v>15</v>
      </c>
    </row>
    <row r="37" spans="1:21" ht="30.75">
      <c r="A37" s="125"/>
      <c r="B37" s="126"/>
      <c r="C37" s="23" t="s">
        <v>32</v>
      </c>
      <c r="D37" s="24" t="s">
        <v>32</v>
      </c>
      <c r="E37" s="24" t="s">
        <v>32</v>
      </c>
      <c r="F37" s="47" t="s">
        <v>33</v>
      </c>
      <c r="I37" t="s">
        <v>32</v>
      </c>
      <c r="K37" t="s">
        <v>32</v>
      </c>
      <c r="M37" t="s">
        <v>32</v>
      </c>
      <c r="O37" t="s">
        <v>33</v>
      </c>
      <c r="R37" t="s">
        <v>12</v>
      </c>
      <c r="S37" t="s">
        <v>13</v>
      </c>
      <c r="T37" t="s">
        <v>14</v>
      </c>
      <c r="U37" t="s">
        <v>15</v>
      </c>
    </row>
    <row r="38" spans="1:21">
      <c r="A38" s="115" t="s">
        <v>9</v>
      </c>
      <c r="B38" s="65" t="s">
        <v>17</v>
      </c>
      <c r="C38" s="26">
        <v>11</v>
      </c>
      <c r="D38" s="27">
        <v>16</v>
      </c>
      <c r="E38" s="27">
        <v>26</v>
      </c>
      <c r="F38" s="48">
        <v>20</v>
      </c>
      <c r="G38" s="130">
        <f>100-G47</f>
        <v>58</v>
      </c>
      <c r="I38">
        <v>11</v>
      </c>
      <c r="J38" s="130">
        <f>100-J47</f>
        <v>41</v>
      </c>
      <c r="K38">
        <v>16</v>
      </c>
      <c r="L38" s="130">
        <f>100-L47</f>
        <v>57</v>
      </c>
      <c r="M38">
        <v>26</v>
      </c>
      <c r="N38" s="130">
        <f>100-N47</f>
        <v>66</v>
      </c>
      <c r="O38">
        <v>20</v>
      </c>
      <c r="P38" s="130">
        <f>100-P47</f>
        <v>58</v>
      </c>
      <c r="R38">
        <v>41</v>
      </c>
      <c r="S38">
        <v>57</v>
      </c>
      <c r="T38">
        <v>66</v>
      </c>
      <c r="U38">
        <v>58</v>
      </c>
    </row>
    <row r="39" spans="1:21">
      <c r="A39" s="116"/>
      <c r="B39" s="66" t="s">
        <v>18</v>
      </c>
      <c r="C39" s="29">
        <v>5</v>
      </c>
      <c r="D39" s="30">
        <v>6</v>
      </c>
      <c r="E39" s="30">
        <v>8</v>
      </c>
      <c r="F39" s="49">
        <v>7</v>
      </c>
      <c r="G39" s="130"/>
      <c r="I39">
        <v>5</v>
      </c>
      <c r="J39" s="130"/>
      <c r="K39">
        <v>6</v>
      </c>
      <c r="L39" s="130"/>
      <c r="M39">
        <v>8</v>
      </c>
      <c r="N39" s="130"/>
      <c r="O39">
        <v>7</v>
      </c>
      <c r="P39" s="130"/>
    </row>
    <row r="40" spans="1:21">
      <c r="A40" s="116"/>
      <c r="B40" s="66" t="s">
        <v>19</v>
      </c>
      <c r="C40" s="29">
        <v>11</v>
      </c>
      <c r="D40" s="30">
        <v>17</v>
      </c>
      <c r="E40" s="30">
        <v>24</v>
      </c>
      <c r="F40" s="49">
        <v>19</v>
      </c>
      <c r="G40" s="130"/>
      <c r="I40">
        <v>11</v>
      </c>
      <c r="J40" s="130"/>
      <c r="K40">
        <v>17</v>
      </c>
      <c r="L40" s="130"/>
      <c r="M40">
        <v>24</v>
      </c>
      <c r="N40" s="130"/>
      <c r="O40">
        <v>19</v>
      </c>
      <c r="P40" s="130"/>
    </row>
    <row r="41" spans="1:21">
      <c r="A41" s="116"/>
      <c r="B41" s="66" t="s">
        <v>20</v>
      </c>
      <c r="C41" s="29">
        <v>11</v>
      </c>
      <c r="D41" s="30">
        <v>15</v>
      </c>
      <c r="E41" s="30">
        <v>24</v>
      </c>
      <c r="F41" s="49">
        <v>19</v>
      </c>
      <c r="G41" s="130"/>
      <c r="I41">
        <v>11</v>
      </c>
      <c r="J41" s="130"/>
      <c r="K41">
        <v>15</v>
      </c>
      <c r="L41" s="130"/>
      <c r="M41">
        <v>24</v>
      </c>
      <c r="N41" s="130"/>
      <c r="O41">
        <v>19</v>
      </c>
      <c r="P41" s="130"/>
    </row>
    <row r="42" spans="1:21">
      <c r="A42" s="116"/>
      <c r="B42" s="66" t="s">
        <v>21</v>
      </c>
      <c r="C42" s="29">
        <v>5</v>
      </c>
      <c r="D42" s="30">
        <v>6</v>
      </c>
      <c r="E42" s="30">
        <v>12</v>
      </c>
      <c r="F42" s="49">
        <v>9</v>
      </c>
      <c r="G42" s="130"/>
      <c r="I42">
        <v>5</v>
      </c>
      <c r="J42" s="130"/>
      <c r="K42">
        <v>6</v>
      </c>
      <c r="L42" s="130"/>
      <c r="M42">
        <v>12</v>
      </c>
      <c r="N42" s="130"/>
      <c r="O42">
        <v>9</v>
      </c>
      <c r="P42" s="130"/>
    </row>
    <row r="43" spans="1:21">
      <c r="A43" s="116"/>
      <c r="B43" s="66" t="s">
        <v>22</v>
      </c>
      <c r="C43" s="29">
        <v>17</v>
      </c>
      <c r="D43" s="30">
        <v>27</v>
      </c>
      <c r="E43" s="30">
        <v>37</v>
      </c>
      <c r="F43" s="49">
        <v>29</v>
      </c>
      <c r="G43" s="130"/>
      <c r="I43">
        <v>17</v>
      </c>
      <c r="J43" s="130"/>
      <c r="K43">
        <v>27</v>
      </c>
      <c r="L43" s="130"/>
      <c r="M43">
        <v>37</v>
      </c>
      <c r="N43" s="130"/>
      <c r="O43">
        <v>29</v>
      </c>
      <c r="P43" s="130"/>
    </row>
    <row r="44" spans="1:21">
      <c r="A44" s="116"/>
      <c r="B44" s="66" t="s">
        <v>23</v>
      </c>
      <c r="C44" s="29">
        <v>2</v>
      </c>
      <c r="D44" s="30">
        <v>3</v>
      </c>
      <c r="E44" s="30">
        <v>4</v>
      </c>
      <c r="F44" s="49">
        <v>3</v>
      </c>
      <c r="G44" s="130"/>
      <c r="I44">
        <v>2</v>
      </c>
      <c r="J44" s="130"/>
      <c r="K44">
        <v>3</v>
      </c>
      <c r="L44" s="130"/>
      <c r="M44">
        <v>4</v>
      </c>
      <c r="N44" s="130"/>
      <c r="O44">
        <v>3</v>
      </c>
      <c r="P44" s="130"/>
    </row>
    <row r="45" spans="1:21">
      <c r="A45" s="116"/>
      <c r="B45" s="66" t="s">
        <v>24</v>
      </c>
      <c r="C45" s="29">
        <v>22</v>
      </c>
      <c r="D45" s="30">
        <v>31</v>
      </c>
      <c r="E45" s="30">
        <v>43</v>
      </c>
      <c r="F45" s="49">
        <v>35</v>
      </c>
      <c r="G45" s="130"/>
      <c r="I45">
        <v>22</v>
      </c>
      <c r="J45" s="130"/>
      <c r="K45">
        <v>31</v>
      </c>
      <c r="L45" s="130"/>
      <c r="M45">
        <v>43</v>
      </c>
      <c r="N45" s="130"/>
      <c r="O45">
        <v>35</v>
      </c>
      <c r="P45" s="130"/>
    </row>
    <row r="46" spans="1:21">
      <c r="A46" s="116"/>
      <c r="B46" s="66" t="s">
        <v>25</v>
      </c>
      <c r="C46" s="29">
        <v>19</v>
      </c>
      <c r="D46" s="30">
        <v>27</v>
      </c>
      <c r="E46" s="30">
        <v>41</v>
      </c>
      <c r="F46" s="49">
        <v>32</v>
      </c>
      <c r="G46" s="130"/>
      <c r="I46">
        <v>19</v>
      </c>
      <c r="J46" s="130"/>
      <c r="K46">
        <v>27</v>
      </c>
      <c r="L46" s="130"/>
      <c r="M46">
        <v>41</v>
      </c>
      <c r="N46" s="130"/>
      <c r="O46">
        <v>32</v>
      </c>
      <c r="P46" s="130"/>
    </row>
    <row r="47" spans="1:21">
      <c r="A47" s="116"/>
      <c r="B47" s="66" t="s">
        <v>26</v>
      </c>
      <c r="C47" s="29">
        <v>25</v>
      </c>
      <c r="D47" s="30">
        <v>18</v>
      </c>
      <c r="E47" s="30">
        <v>14</v>
      </c>
      <c r="F47" s="49">
        <v>18</v>
      </c>
      <c r="G47" s="130">
        <v>42</v>
      </c>
      <c r="I47">
        <v>25</v>
      </c>
      <c r="J47" s="130">
        <v>59</v>
      </c>
      <c r="K47">
        <v>18</v>
      </c>
      <c r="L47" s="130">
        <v>43</v>
      </c>
      <c r="M47">
        <v>14</v>
      </c>
      <c r="N47" s="130">
        <v>34</v>
      </c>
      <c r="O47">
        <v>18</v>
      </c>
      <c r="P47" s="130">
        <v>42</v>
      </c>
    </row>
    <row r="48" spans="1:21">
      <c r="A48" s="116"/>
      <c r="B48" s="66" t="s">
        <v>27</v>
      </c>
      <c r="C48" s="29">
        <v>18</v>
      </c>
      <c r="D48" s="30">
        <v>14</v>
      </c>
      <c r="E48" s="30">
        <v>13</v>
      </c>
      <c r="F48" s="49">
        <v>14</v>
      </c>
      <c r="G48" s="130"/>
      <c r="I48">
        <v>18</v>
      </c>
      <c r="J48" s="130"/>
      <c r="K48">
        <v>14</v>
      </c>
      <c r="L48" s="130"/>
      <c r="M48">
        <v>13</v>
      </c>
      <c r="N48" s="130"/>
      <c r="O48">
        <v>14</v>
      </c>
      <c r="P48" s="130"/>
    </row>
    <row r="49" spans="1:16">
      <c r="A49" s="116"/>
      <c r="B49" s="66" t="s">
        <v>28</v>
      </c>
      <c r="C49" s="29">
        <v>16</v>
      </c>
      <c r="D49" s="30">
        <v>11</v>
      </c>
      <c r="E49" s="30">
        <v>6</v>
      </c>
      <c r="F49" s="49">
        <v>10</v>
      </c>
      <c r="G49" s="130"/>
      <c r="I49">
        <v>16</v>
      </c>
      <c r="J49" s="130"/>
      <c r="K49">
        <v>11</v>
      </c>
      <c r="L49" s="130"/>
      <c r="M49">
        <v>6</v>
      </c>
      <c r="N49" s="130"/>
      <c r="O49">
        <v>10</v>
      </c>
      <c r="P49" s="130"/>
    </row>
    <row r="50" spans="1:16">
      <c r="A50" s="116"/>
      <c r="B50" s="66" t="s">
        <v>29</v>
      </c>
      <c r="C50" s="29">
        <v>0</v>
      </c>
      <c r="D50" s="30">
        <v>0</v>
      </c>
      <c r="E50" s="30">
        <v>1</v>
      </c>
      <c r="F50" s="49">
        <v>0</v>
      </c>
      <c r="M50">
        <v>1</v>
      </c>
      <c r="N50" s="130"/>
    </row>
    <row r="51" spans="1:16">
      <c r="A51" s="117"/>
      <c r="B51" s="67" t="s">
        <v>15</v>
      </c>
      <c r="C51" s="32">
        <v>100</v>
      </c>
      <c r="D51" s="33">
        <v>100</v>
      </c>
      <c r="E51" s="33">
        <v>100</v>
      </c>
      <c r="F51" s="49">
        <v>100</v>
      </c>
    </row>
    <row r="52" spans="1:16">
      <c r="A52" s="118" t="s">
        <v>30</v>
      </c>
      <c r="B52" s="119"/>
      <c r="C52" s="119"/>
      <c r="D52" s="119"/>
      <c r="E52" s="119"/>
      <c r="F52" s="120"/>
    </row>
    <row r="55" spans="1:16" ht="15.75">
      <c r="A55" s="64" t="s">
        <v>8</v>
      </c>
    </row>
    <row r="57" spans="1:16" ht="18">
      <c r="A57" s="110" t="s">
        <v>34</v>
      </c>
      <c r="B57" s="111"/>
      <c r="C57" s="112"/>
    </row>
    <row r="58" spans="1:16" ht="15.75">
      <c r="A58" s="113" t="s">
        <v>10</v>
      </c>
      <c r="B58" s="114"/>
      <c r="C58" s="35" t="s">
        <v>16</v>
      </c>
    </row>
    <row r="59" spans="1:16">
      <c r="A59" s="115" t="s">
        <v>35</v>
      </c>
      <c r="B59" s="65" t="s">
        <v>10</v>
      </c>
      <c r="C59" s="36">
        <v>1513</v>
      </c>
    </row>
    <row r="60" spans="1:16">
      <c r="A60" s="116"/>
      <c r="B60" s="66" t="s">
        <v>36</v>
      </c>
      <c r="C60" s="37">
        <v>1</v>
      </c>
    </row>
    <row r="61" spans="1:16">
      <c r="A61" s="116"/>
      <c r="B61" s="66" t="s">
        <v>37</v>
      </c>
      <c r="C61" s="37">
        <v>1</v>
      </c>
    </row>
    <row r="62" spans="1:16">
      <c r="A62" s="116"/>
      <c r="B62" s="66" t="s">
        <v>38</v>
      </c>
      <c r="C62" s="37">
        <v>1</v>
      </c>
    </row>
    <row r="63" spans="1:16">
      <c r="A63" s="116"/>
      <c r="B63" s="66" t="s">
        <v>39</v>
      </c>
      <c r="C63" s="37">
        <v>1</v>
      </c>
    </row>
    <row r="64" spans="1:16">
      <c r="A64" s="116"/>
      <c r="B64" s="66" t="s">
        <v>40</v>
      </c>
      <c r="C64" s="37">
        <v>1</v>
      </c>
    </row>
    <row r="65" spans="1:19">
      <c r="A65" s="117"/>
      <c r="B65" s="67" t="s">
        <v>15</v>
      </c>
      <c r="C65" s="38">
        <v>1518</v>
      </c>
    </row>
    <row r="66" spans="1:19">
      <c r="A66" s="118" t="s">
        <v>41</v>
      </c>
      <c r="B66" s="119"/>
      <c r="C66" s="120"/>
    </row>
    <row r="69" spans="1:19" ht="15.75">
      <c r="A69" s="64" t="s">
        <v>8</v>
      </c>
    </row>
    <row r="71" spans="1:19" ht="18">
      <c r="A71" s="110" t="s">
        <v>42</v>
      </c>
      <c r="B71" s="111"/>
      <c r="C71" s="111"/>
      <c r="D71" s="111"/>
      <c r="E71" s="111"/>
      <c r="F71" s="112"/>
    </row>
    <row r="72" spans="1:19" ht="15.75">
      <c r="A72" s="121" t="s">
        <v>10</v>
      </c>
      <c r="B72" s="122"/>
      <c r="C72" s="127" t="s">
        <v>11</v>
      </c>
      <c r="D72" s="128"/>
      <c r="E72" s="128"/>
      <c r="F72" s="129"/>
    </row>
    <row r="73" spans="1:19" ht="15.75">
      <c r="A73" s="123"/>
      <c r="B73" s="124"/>
      <c r="C73" s="20" t="s">
        <v>12</v>
      </c>
      <c r="D73" s="21" t="s">
        <v>13</v>
      </c>
      <c r="E73" s="21" t="s">
        <v>14</v>
      </c>
      <c r="F73" s="22" t="s">
        <v>15</v>
      </c>
    </row>
    <row r="74" spans="1:19" ht="15.75">
      <c r="A74" s="125"/>
      <c r="B74" s="126"/>
      <c r="C74" s="23" t="s">
        <v>16</v>
      </c>
      <c r="D74" s="24" t="s">
        <v>16</v>
      </c>
      <c r="E74" s="24" t="s">
        <v>16</v>
      </c>
      <c r="F74" s="25" t="s">
        <v>16</v>
      </c>
    </row>
    <row r="75" spans="1:19">
      <c r="A75" s="115" t="s">
        <v>42</v>
      </c>
      <c r="B75" s="65" t="s">
        <v>43</v>
      </c>
      <c r="C75" s="26">
        <v>24</v>
      </c>
      <c r="D75" s="27">
        <v>27</v>
      </c>
      <c r="E75" s="27">
        <v>17</v>
      </c>
      <c r="F75" s="28">
        <v>68</v>
      </c>
      <c r="I75">
        <v>24</v>
      </c>
      <c r="J75">
        <v>27</v>
      </c>
      <c r="K75">
        <v>17</v>
      </c>
      <c r="L75">
        <v>68</v>
      </c>
      <c r="N75">
        <f>($Q75/$Q$82)*N$82</f>
        <v>21.291262135922331</v>
      </c>
      <c r="O75">
        <f t="shared" ref="O75:P75" si="0">($Q75/$Q$82)*O$82</f>
        <v>25.912621359223301</v>
      </c>
      <c r="P75">
        <f t="shared" si="0"/>
        <v>20.796116504854371</v>
      </c>
      <c r="Q75">
        <v>68</v>
      </c>
      <c r="S75">
        <f>_xlfn.CHISQ.TEST(I75:K81,N75:P81)</f>
        <v>1.5765499616894462E-6</v>
      </c>
    </row>
    <row r="76" spans="1:19">
      <c r="A76" s="116"/>
      <c r="B76" s="66" t="s">
        <v>44</v>
      </c>
      <c r="C76" s="29">
        <v>56</v>
      </c>
      <c r="D76" s="30">
        <v>68</v>
      </c>
      <c r="E76" s="30">
        <v>32</v>
      </c>
      <c r="F76" s="31">
        <v>156</v>
      </c>
      <c r="I76">
        <v>56</v>
      </c>
      <c r="J76">
        <v>68</v>
      </c>
      <c r="K76">
        <v>32</v>
      </c>
      <c r="L76">
        <v>156</v>
      </c>
      <c r="N76">
        <f t="shared" ref="N76:P81" si="1">($Q76/$Q$82)*N$82</f>
        <v>48.844660194174757</v>
      </c>
      <c r="O76">
        <f t="shared" si="1"/>
        <v>59.446601941747574</v>
      </c>
      <c r="P76">
        <f t="shared" si="1"/>
        <v>47.708737864077669</v>
      </c>
      <c r="Q76">
        <v>156</v>
      </c>
    </row>
    <row r="77" spans="1:19">
      <c r="A77" s="116"/>
      <c r="B77" s="66" t="s">
        <v>45</v>
      </c>
      <c r="C77" s="29">
        <v>124</v>
      </c>
      <c r="D77" s="30">
        <v>126</v>
      </c>
      <c r="E77" s="30">
        <v>102</v>
      </c>
      <c r="F77" s="31">
        <v>352</v>
      </c>
      <c r="I77">
        <v>124</v>
      </c>
      <c r="J77">
        <v>126</v>
      </c>
      <c r="K77">
        <v>102</v>
      </c>
      <c r="L77">
        <v>352</v>
      </c>
      <c r="N77">
        <f t="shared" si="1"/>
        <v>110.21359223300971</v>
      </c>
      <c r="O77">
        <f t="shared" si="1"/>
        <v>134.13592233009709</v>
      </c>
      <c r="P77">
        <f t="shared" si="1"/>
        <v>107.65048543689319</v>
      </c>
      <c r="Q77">
        <v>352</v>
      </c>
    </row>
    <row r="78" spans="1:19">
      <c r="A78" s="116"/>
      <c r="B78" s="66" t="s">
        <v>46</v>
      </c>
      <c r="C78" s="29">
        <v>15</v>
      </c>
      <c r="D78" s="30">
        <v>54</v>
      </c>
      <c r="E78" s="30">
        <v>62</v>
      </c>
      <c r="F78" s="31">
        <v>131</v>
      </c>
      <c r="I78">
        <v>15</v>
      </c>
      <c r="J78">
        <v>54</v>
      </c>
      <c r="K78">
        <v>62</v>
      </c>
      <c r="L78">
        <v>131</v>
      </c>
      <c r="N78">
        <f t="shared" si="1"/>
        <v>41.01699029126214</v>
      </c>
      <c r="O78">
        <f t="shared" si="1"/>
        <v>49.91990291262136</v>
      </c>
      <c r="P78">
        <f t="shared" si="1"/>
        <v>40.063106796116507</v>
      </c>
      <c r="Q78">
        <v>131</v>
      </c>
    </row>
    <row r="79" spans="1:19">
      <c r="A79" s="116"/>
      <c r="B79" s="66" t="s">
        <v>47</v>
      </c>
      <c r="C79" s="29">
        <v>9</v>
      </c>
      <c r="D79" s="30">
        <v>11</v>
      </c>
      <c r="E79" s="30">
        <v>17</v>
      </c>
      <c r="F79" s="31">
        <v>37</v>
      </c>
      <c r="I79">
        <v>9</v>
      </c>
      <c r="J79">
        <v>11</v>
      </c>
      <c r="K79">
        <v>17</v>
      </c>
      <c r="L79">
        <v>37</v>
      </c>
      <c r="N79">
        <f t="shared" si="1"/>
        <v>11.58495145631068</v>
      </c>
      <c r="O79">
        <f t="shared" si="1"/>
        <v>14.099514563106796</v>
      </c>
      <c r="P79">
        <f t="shared" si="1"/>
        <v>11.315533980582524</v>
      </c>
      <c r="Q79">
        <v>37</v>
      </c>
    </row>
    <row r="80" spans="1:19">
      <c r="A80" s="116"/>
      <c r="B80" s="66" t="s">
        <v>26</v>
      </c>
      <c r="C80" s="29">
        <v>22</v>
      </c>
      <c r="D80" s="30">
        <v>23</v>
      </c>
      <c r="E80" s="30">
        <v>12</v>
      </c>
      <c r="F80" s="31">
        <v>57</v>
      </c>
      <c r="I80">
        <v>22</v>
      </c>
      <c r="J80">
        <v>23</v>
      </c>
      <c r="K80">
        <v>12</v>
      </c>
      <c r="L80">
        <v>57</v>
      </c>
      <c r="N80">
        <f t="shared" si="1"/>
        <v>17.847087378640776</v>
      </c>
      <c r="O80">
        <f t="shared" si="1"/>
        <v>21.720873786407765</v>
      </c>
      <c r="P80">
        <f t="shared" si="1"/>
        <v>17.432038834951456</v>
      </c>
      <c r="Q80">
        <v>57</v>
      </c>
    </row>
    <row r="81" spans="1:17">
      <c r="A81" s="116"/>
      <c r="B81" s="66" t="s">
        <v>27</v>
      </c>
      <c r="C81" s="29">
        <v>8</v>
      </c>
      <c r="D81" s="30">
        <v>5</v>
      </c>
      <c r="E81" s="30">
        <v>10</v>
      </c>
      <c r="F81" s="31">
        <v>23</v>
      </c>
      <c r="I81">
        <v>8</v>
      </c>
      <c r="J81">
        <v>5</v>
      </c>
      <c r="K81">
        <v>10</v>
      </c>
      <c r="L81">
        <v>23</v>
      </c>
      <c r="N81">
        <f t="shared" si="1"/>
        <v>7.2014563106796121</v>
      </c>
      <c r="O81">
        <f t="shared" si="1"/>
        <v>8.7645631067961176</v>
      </c>
      <c r="P81">
        <f t="shared" si="1"/>
        <v>7.0339805825242721</v>
      </c>
      <c r="Q81">
        <v>23</v>
      </c>
    </row>
    <row r="82" spans="1:17">
      <c r="A82" s="117"/>
      <c r="B82" s="67" t="s">
        <v>15</v>
      </c>
      <c r="C82" s="32">
        <v>258</v>
      </c>
      <c r="D82" s="33">
        <v>314</v>
      </c>
      <c r="E82" s="33">
        <v>252</v>
      </c>
      <c r="F82" s="34">
        <v>824</v>
      </c>
      <c r="I82">
        <v>258</v>
      </c>
      <c r="J82">
        <v>314</v>
      </c>
      <c r="K82">
        <v>252</v>
      </c>
      <c r="L82">
        <v>824</v>
      </c>
      <c r="N82">
        <v>258</v>
      </c>
      <c r="O82">
        <v>314</v>
      </c>
      <c r="P82">
        <v>252</v>
      </c>
      <c r="Q82">
        <v>824</v>
      </c>
    </row>
    <row r="83" spans="1:17">
      <c r="A83" s="118" t="s">
        <v>48</v>
      </c>
      <c r="B83" s="119"/>
      <c r="C83" s="119"/>
      <c r="D83" s="119"/>
      <c r="E83" s="119"/>
      <c r="F83" s="120"/>
    </row>
    <row r="86" spans="1:17" ht="15.75">
      <c r="A86" s="64" t="s">
        <v>8</v>
      </c>
    </row>
    <row r="88" spans="1:17" ht="18">
      <c r="A88" s="110" t="s">
        <v>49</v>
      </c>
      <c r="B88" s="111"/>
      <c r="C88" s="111"/>
      <c r="D88" s="111"/>
      <c r="E88" s="111"/>
      <c r="F88" s="112"/>
    </row>
    <row r="89" spans="1:17" ht="15.75">
      <c r="A89" s="121" t="s">
        <v>10</v>
      </c>
      <c r="B89" s="122"/>
      <c r="C89" s="127" t="s">
        <v>11</v>
      </c>
      <c r="D89" s="128"/>
      <c r="E89" s="128"/>
      <c r="F89" s="129"/>
    </row>
    <row r="90" spans="1:17" ht="15.75">
      <c r="A90" s="123"/>
      <c r="B90" s="124"/>
      <c r="C90" s="20" t="s">
        <v>12</v>
      </c>
      <c r="D90" s="21" t="s">
        <v>13</v>
      </c>
      <c r="E90" s="21" t="s">
        <v>14</v>
      </c>
      <c r="F90" s="46" t="s">
        <v>15</v>
      </c>
    </row>
    <row r="91" spans="1:17" ht="30.75">
      <c r="A91" s="125"/>
      <c r="B91" s="126"/>
      <c r="C91" s="23" t="s">
        <v>32</v>
      </c>
      <c r="D91" s="24" t="s">
        <v>32</v>
      </c>
      <c r="E91" s="24" t="s">
        <v>32</v>
      </c>
      <c r="F91" s="47" t="s">
        <v>33</v>
      </c>
      <c r="I91" t="s">
        <v>12</v>
      </c>
      <c r="J91" t="s">
        <v>13</v>
      </c>
      <c r="K91" t="s">
        <v>14</v>
      </c>
      <c r="L91" t="s">
        <v>158</v>
      </c>
    </row>
    <row r="92" spans="1:17">
      <c r="A92" s="115" t="s">
        <v>42</v>
      </c>
      <c r="B92" s="65" t="s">
        <v>43</v>
      </c>
      <c r="C92" s="26">
        <v>9</v>
      </c>
      <c r="D92" s="27">
        <v>9</v>
      </c>
      <c r="E92" s="27">
        <v>7</v>
      </c>
      <c r="F92" s="48">
        <v>8</v>
      </c>
      <c r="H92" t="s">
        <v>159</v>
      </c>
      <c r="I92">
        <v>12</v>
      </c>
      <c r="J92">
        <v>9</v>
      </c>
      <c r="K92">
        <v>9</v>
      </c>
      <c r="L92">
        <v>9</v>
      </c>
    </row>
    <row r="93" spans="1:17">
      <c r="A93" s="116"/>
      <c r="B93" s="66" t="s">
        <v>44</v>
      </c>
      <c r="C93" s="29">
        <v>22</v>
      </c>
      <c r="D93" s="30">
        <v>22</v>
      </c>
      <c r="E93" s="30">
        <v>13</v>
      </c>
      <c r="F93" s="49">
        <v>17</v>
      </c>
      <c r="H93" t="s">
        <v>43</v>
      </c>
      <c r="I93">
        <v>9</v>
      </c>
      <c r="J93">
        <v>9</v>
      </c>
      <c r="K93">
        <v>7</v>
      </c>
      <c r="L93">
        <v>8</v>
      </c>
    </row>
    <row r="94" spans="1:17">
      <c r="A94" s="116"/>
      <c r="B94" s="66" t="s">
        <v>45</v>
      </c>
      <c r="C94" s="29">
        <v>48</v>
      </c>
      <c r="D94" s="30">
        <v>40</v>
      </c>
      <c r="E94" s="30">
        <v>40</v>
      </c>
      <c r="F94" s="49">
        <v>42</v>
      </c>
      <c r="H94" t="s">
        <v>44</v>
      </c>
      <c r="I94">
        <v>22</v>
      </c>
      <c r="J94">
        <v>22</v>
      </c>
      <c r="K94">
        <v>13</v>
      </c>
      <c r="L94">
        <v>17</v>
      </c>
    </row>
    <row r="95" spans="1:17">
      <c r="A95" s="116"/>
      <c r="B95" s="66" t="s">
        <v>46</v>
      </c>
      <c r="C95" s="29">
        <v>6</v>
      </c>
      <c r="D95" s="30">
        <v>17</v>
      </c>
      <c r="E95" s="30">
        <v>25</v>
      </c>
      <c r="F95" s="49">
        <v>18</v>
      </c>
      <c r="H95" t="s">
        <v>45</v>
      </c>
      <c r="I95">
        <v>48</v>
      </c>
      <c r="J95">
        <v>40</v>
      </c>
      <c r="K95">
        <v>40</v>
      </c>
      <c r="L95">
        <v>42</v>
      </c>
    </row>
    <row r="96" spans="1:17">
      <c r="A96" s="116"/>
      <c r="B96" s="66" t="s">
        <v>47</v>
      </c>
      <c r="C96" s="29">
        <v>3</v>
      </c>
      <c r="D96" s="30">
        <v>4</v>
      </c>
      <c r="E96" s="30">
        <v>7</v>
      </c>
      <c r="F96" s="49">
        <v>5</v>
      </c>
      <c r="H96" t="s">
        <v>46</v>
      </c>
      <c r="I96">
        <v>6</v>
      </c>
      <c r="J96">
        <v>17</v>
      </c>
      <c r="K96">
        <v>25</v>
      </c>
      <c r="L96">
        <v>18</v>
      </c>
    </row>
    <row r="97" spans="1:12">
      <c r="A97" s="116"/>
      <c r="B97" s="66" t="s">
        <v>26</v>
      </c>
      <c r="C97" s="29">
        <v>9</v>
      </c>
      <c r="D97" s="30">
        <v>7</v>
      </c>
      <c r="E97" s="30">
        <v>5</v>
      </c>
      <c r="F97" s="49">
        <v>6</v>
      </c>
      <c r="H97" t="s">
        <v>47</v>
      </c>
      <c r="I97">
        <v>3</v>
      </c>
      <c r="J97">
        <v>4</v>
      </c>
      <c r="K97">
        <v>7</v>
      </c>
      <c r="L97">
        <v>5</v>
      </c>
    </row>
    <row r="98" spans="1:12">
      <c r="A98" s="116"/>
      <c r="B98" s="66" t="s">
        <v>27</v>
      </c>
      <c r="C98" s="29">
        <v>3</v>
      </c>
      <c r="D98" s="30">
        <v>2</v>
      </c>
      <c r="E98" s="30">
        <v>4</v>
      </c>
      <c r="F98" s="49">
        <v>3</v>
      </c>
    </row>
    <row r="99" spans="1:12">
      <c r="A99" s="117"/>
      <c r="B99" s="67" t="s">
        <v>15</v>
      </c>
      <c r="C99" s="32">
        <v>100</v>
      </c>
      <c r="D99" s="33">
        <v>100</v>
      </c>
      <c r="E99" s="33">
        <v>100</v>
      </c>
      <c r="F99" s="49">
        <v>100</v>
      </c>
    </row>
    <row r="100" spans="1:12">
      <c r="A100" s="118" t="s">
        <v>48</v>
      </c>
      <c r="B100" s="119"/>
      <c r="C100" s="119"/>
      <c r="D100" s="119"/>
      <c r="E100" s="119"/>
      <c r="F100" s="120"/>
    </row>
    <row r="103" spans="1:12" ht="15.75">
      <c r="A103" s="64" t="s">
        <v>8</v>
      </c>
    </row>
    <row r="105" spans="1:12" ht="18">
      <c r="A105" s="110" t="s">
        <v>50</v>
      </c>
      <c r="B105" s="111"/>
      <c r="C105" s="111"/>
      <c r="D105" s="111"/>
      <c r="E105" s="111"/>
      <c r="F105" s="112"/>
    </row>
    <row r="106" spans="1:12" ht="15.75">
      <c r="A106" s="121" t="s">
        <v>10</v>
      </c>
      <c r="B106" s="122"/>
      <c r="C106" s="127" t="s">
        <v>11</v>
      </c>
      <c r="D106" s="128"/>
      <c r="E106" s="128"/>
      <c r="F106" s="129"/>
    </row>
    <row r="107" spans="1:12" ht="15.75">
      <c r="A107" s="123"/>
      <c r="B107" s="124"/>
      <c r="C107" s="20" t="s">
        <v>12</v>
      </c>
      <c r="D107" s="21" t="s">
        <v>13</v>
      </c>
      <c r="E107" s="21" t="s">
        <v>14</v>
      </c>
      <c r="F107" s="22" t="s">
        <v>15</v>
      </c>
    </row>
    <row r="108" spans="1:12" ht="15.75">
      <c r="A108" s="125"/>
      <c r="B108" s="126"/>
      <c r="C108" s="23" t="s">
        <v>16</v>
      </c>
      <c r="D108" s="24" t="s">
        <v>16</v>
      </c>
      <c r="E108" s="24" t="s">
        <v>16</v>
      </c>
      <c r="F108" s="25" t="s">
        <v>16</v>
      </c>
    </row>
    <row r="109" spans="1:12">
      <c r="A109" s="115" t="s">
        <v>50</v>
      </c>
      <c r="B109" s="65" t="s">
        <v>51</v>
      </c>
      <c r="C109" s="26">
        <v>20</v>
      </c>
      <c r="D109" s="27">
        <v>38</v>
      </c>
      <c r="E109" s="27">
        <v>39</v>
      </c>
      <c r="F109" s="28">
        <v>97</v>
      </c>
    </row>
    <row r="110" spans="1:12">
      <c r="A110" s="116"/>
      <c r="B110" s="66" t="s">
        <v>52</v>
      </c>
      <c r="C110" s="29">
        <v>24</v>
      </c>
      <c r="D110" s="30">
        <v>51</v>
      </c>
      <c r="E110" s="30">
        <v>84</v>
      </c>
      <c r="F110" s="31">
        <v>159</v>
      </c>
    </row>
    <row r="111" spans="1:12">
      <c r="A111" s="116"/>
      <c r="B111" s="66" t="s">
        <v>53</v>
      </c>
      <c r="C111" s="29">
        <v>8</v>
      </c>
      <c r="D111" s="30">
        <v>16</v>
      </c>
      <c r="E111" s="30">
        <v>25</v>
      </c>
      <c r="F111" s="31">
        <v>49</v>
      </c>
    </row>
    <row r="112" spans="1:12">
      <c r="A112" s="116"/>
      <c r="B112" s="66" t="s">
        <v>54</v>
      </c>
      <c r="C112" s="29">
        <v>67</v>
      </c>
      <c r="D112" s="30">
        <v>72</v>
      </c>
      <c r="E112" s="30">
        <v>49</v>
      </c>
      <c r="F112" s="31">
        <v>188</v>
      </c>
    </row>
    <row r="113" spans="1:13">
      <c r="A113" s="116"/>
      <c r="B113" s="66" t="s">
        <v>55</v>
      </c>
      <c r="C113" s="29">
        <v>301</v>
      </c>
      <c r="D113" s="30">
        <v>194</v>
      </c>
      <c r="E113" s="30">
        <v>58</v>
      </c>
      <c r="F113" s="31">
        <v>553</v>
      </c>
    </row>
    <row r="114" spans="1:13">
      <c r="A114" s="116"/>
      <c r="B114" s="66" t="s">
        <v>26</v>
      </c>
      <c r="C114" s="29">
        <v>101</v>
      </c>
      <c r="D114" s="30">
        <v>87</v>
      </c>
      <c r="E114" s="30">
        <v>61</v>
      </c>
      <c r="F114" s="31">
        <v>249</v>
      </c>
    </row>
    <row r="115" spans="1:13">
      <c r="A115" s="116"/>
      <c r="B115" s="66" t="s">
        <v>27</v>
      </c>
      <c r="C115" s="29">
        <v>93</v>
      </c>
      <c r="D115" s="30">
        <v>83</v>
      </c>
      <c r="E115" s="30">
        <v>47</v>
      </c>
      <c r="F115" s="31">
        <v>223</v>
      </c>
    </row>
    <row r="116" spans="1:13">
      <c r="A116" s="117"/>
      <c r="B116" s="67" t="s">
        <v>15</v>
      </c>
      <c r="C116" s="32">
        <v>614</v>
      </c>
      <c r="D116" s="33">
        <v>541</v>
      </c>
      <c r="E116" s="33">
        <v>363</v>
      </c>
      <c r="F116" s="34">
        <v>1518</v>
      </c>
    </row>
    <row r="117" spans="1:13">
      <c r="A117" s="118" t="s">
        <v>56</v>
      </c>
      <c r="B117" s="119"/>
      <c r="C117" s="119"/>
      <c r="D117" s="119"/>
      <c r="E117" s="119"/>
      <c r="F117" s="120"/>
    </row>
    <row r="120" spans="1:13" ht="15.75">
      <c r="A120" s="64" t="s">
        <v>8</v>
      </c>
    </row>
    <row r="122" spans="1:13" ht="18">
      <c r="A122" s="110" t="s">
        <v>57</v>
      </c>
      <c r="B122" s="111"/>
      <c r="C122" s="111"/>
      <c r="D122" s="111"/>
      <c r="E122" s="111"/>
      <c r="F122" s="112"/>
    </row>
    <row r="123" spans="1:13" ht="15.75">
      <c r="A123" s="121" t="s">
        <v>10</v>
      </c>
      <c r="B123" s="122"/>
      <c r="C123" s="127" t="s">
        <v>11</v>
      </c>
      <c r="D123" s="128"/>
      <c r="E123" s="128"/>
      <c r="F123" s="129"/>
    </row>
    <row r="124" spans="1:13" ht="15.75">
      <c r="A124" s="123"/>
      <c r="B124" s="124"/>
      <c r="C124" s="20" t="s">
        <v>12</v>
      </c>
      <c r="D124" s="21" t="s">
        <v>13</v>
      </c>
      <c r="E124" s="21" t="s">
        <v>14</v>
      </c>
      <c r="F124" s="46" t="s">
        <v>15</v>
      </c>
    </row>
    <row r="125" spans="1:13" ht="30.75">
      <c r="A125" s="125"/>
      <c r="B125" s="126"/>
      <c r="C125" s="23" t="s">
        <v>32</v>
      </c>
      <c r="D125" s="24" t="s">
        <v>32</v>
      </c>
      <c r="E125" s="24" t="s">
        <v>32</v>
      </c>
      <c r="F125" s="47" t="s">
        <v>33</v>
      </c>
      <c r="J125" t="s">
        <v>12</v>
      </c>
      <c r="K125" t="s">
        <v>13</v>
      </c>
      <c r="L125" t="s">
        <v>14</v>
      </c>
      <c r="M125" t="s">
        <v>158</v>
      </c>
    </row>
    <row r="126" spans="1:13">
      <c r="A126" s="115" t="s">
        <v>50</v>
      </c>
      <c r="B126" s="65" t="s">
        <v>51</v>
      </c>
      <c r="C126" s="26">
        <v>3</v>
      </c>
      <c r="D126" s="27">
        <v>7</v>
      </c>
      <c r="E126" s="27">
        <v>11</v>
      </c>
      <c r="F126" s="48">
        <v>8</v>
      </c>
      <c r="G126" s="131">
        <v>40</v>
      </c>
      <c r="I126" t="s">
        <v>51</v>
      </c>
      <c r="J126">
        <v>3</v>
      </c>
      <c r="K126">
        <v>7</v>
      </c>
      <c r="L126">
        <v>11</v>
      </c>
      <c r="M126">
        <v>8</v>
      </c>
    </row>
    <row r="127" spans="1:13">
      <c r="A127" s="116"/>
      <c r="B127" s="66" t="s">
        <v>52</v>
      </c>
      <c r="C127" s="29">
        <v>4</v>
      </c>
      <c r="D127" s="30">
        <v>9</v>
      </c>
      <c r="E127" s="30">
        <v>23</v>
      </c>
      <c r="F127" s="49">
        <v>15</v>
      </c>
      <c r="G127" s="131"/>
      <c r="I127" t="s">
        <v>52</v>
      </c>
      <c r="J127">
        <v>4</v>
      </c>
      <c r="K127">
        <v>9</v>
      </c>
      <c r="L127">
        <v>23</v>
      </c>
      <c r="M127">
        <v>15</v>
      </c>
    </row>
    <row r="128" spans="1:13">
      <c r="A128" s="116"/>
      <c r="B128" s="66" t="s">
        <v>53</v>
      </c>
      <c r="C128" s="29">
        <v>1</v>
      </c>
      <c r="D128" s="30">
        <v>3</v>
      </c>
      <c r="E128" s="30">
        <v>7</v>
      </c>
      <c r="F128" s="49">
        <v>4</v>
      </c>
      <c r="G128" s="131"/>
      <c r="I128" t="s">
        <v>53</v>
      </c>
      <c r="J128">
        <v>1</v>
      </c>
      <c r="K128">
        <v>3</v>
      </c>
      <c r="L128">
        <v>7</v>
      </c>
      <c r="M128">
        <v>4</v>
      </c>
    </row>
    <row r="129" spans="1:13">
      <c r="A129" s="116"/>
      <c r="B129" s="66" t="s">
        <v>54</v>
      </c>
      <c r="C129" s="29">
        <v>11</v>
      </c>
      <c r="D129" s="30">
        <v>13</v>
      </c>
      <c r="E129" s="30">
        <v>13</v>
      </c>
      <c r="F129" s="49">
        <v>13</v>
      </c>
      <c r="G129" s="131"/>
      <c r="I129" t="s">
        <v>54</v>
      </c>
      <c r="J129">
        <v>11</v>
      </c>
      <c r="K129">
        <v>13</v>
      </c>
      <c r="L129">
        <v>13</v>
      </c>
      <c r="M129">
        <v>13</v>
      </c>
    </row>
    <row r="130" spans="1:13">
      <c r="A130" s="116"/>
      <c r="B130" s="66" t="s">
        <v>55</v>
      </c>
      <c r="C130" s="29">
        <v>49</v>
      </c>
      <c r="D130" s="30">
        <v>36</v>
      </c>
      <c r="E130" s="30">
        <v>16</v>
      </c>
      <c r="F130" s="49">
        <v>29</v>
      </c>
      <c r="G130" s="131">
        <v>60</v>
      </c>
      <c r="I130" t="s">
        <v>55</v>
      </c>
      <c r="J130">
        <v>49</v>
      </c>
      <c r="K130">
        <v>36</v>
      </c>
      <c r="L130">
        <v>16</v>
      </c>
      <c r="M130">
        <v>29</v>
      </c>
    </row>
    <row r="131" spans="1:13">
      <c r="A131" s="116"/>
      <c r="B131" s="66" t="s">
        <v>26</v>
      </c>
      <c r="C131" s="29">
        <v>16</v>
      </c>
      <c r="D131" s="30">
        <v>16</v>
      </c>
      <c r="E131" s="30">
        <v>17</v>
      </c>
      <c r="F131" s="49">
        <v>17</v>
      </c>
      <c r="G131" s="131"/>
      <c r="I131" t="s">
        <v>159</v>
      </c>
      <c r="J131" s="57">
        <f>C131+C132</f>
        <v>31</v>
      </c>
      <c r="K131" s="57">
        <f>D131+D132</f>
        <v>31</v>
      </c>
      <c r="L131" s="57">
        <f>E131+E132</f>
        <v>30</v>
      </c>
      <c r="M131" s="57">
        <f t="shared" ref="M131" si="2">F131+F132</f>
        <v>31</v>
      </c>
    </row>
    <row r="132" spans="1:13">
      <c r="A132" s="116"/>
      <c r="B132" s="66" t="s">
        <v>27</v>
      </c>
      <c r="C132" s="29">
        <v>15</v>
      </c>
      <c r="D132" s="30">
        <v>15</v>
      </c>
      <c r="E132" s="30">
        <v>13</v>
      </c>
      <c r="F132" s="49">
        <v>14</v>
      </c>
      <c r="G132" s="131"/>
    </row>
    <row r="133" spans="1:13">
      <c r="A133" s="117"/>
      <c r="B133" s="67" t="s">
        <v>15</v>
      </c>
      <c r="C133" s="32">
        <v>100</v>
      </c>
      <c r="D133" s="33">
        <v>100</v>
      </c>
      <c r="E133" s="33">
        <v>100</v>
      </c>
      <c r="F133" s="49">
        <v>100</v>
      </c>
    </row>
    <row r="134" spans="1:13">
      <c r="A134" s="118" t="s">
        <v>56</v>
      </c>
      <c r="B134" s="119"/>
      <c r="C134" s="119"/>
      <c r="D134" s="119"/>
      <c r="E134" s="119"/>
      <c r="F134" s="120"/>
    </row>
    <row r="137" spans="1:13" ht="15.75">
      <c r="A137" s="64" t="s">
        <v>8</v>
      </c>
    </row>
    <row r="139" spans="1:13" ht="18">
      <c r="A139" s="110" t="s">
        <v>58</v>
      </c>
      <c r="B139" s="111"/>
      <c r="C139" s="111"/>
      <c r="D139" s="111"/>
      <c r="E139" s="111"/>
      <c r="F139" s="112"/>
    </row>
    <row r="140" spans="1:13" ht="15.75">
      <c r="A140" s="121" t="s">
        <v>10</v>
      </c>
      <c r="B140" s="122"/>
      <c r="C140" s="127" t="s">
        <v>11</v>
      </c>
      <c r="D140" s="128"/>
      <c r="E140" s="128"/>
      <c r="F140" s="129"/>
    </row>
    <row r="141" spans="1:13" ht="15.75">
      <c r="A141" s="123"/>
      <c r="B141" s="124"/>
      <c r="C141" s="20" t="s">
        <v>12</v>
      </c>
      <c r="D141" s="21" t="s">
        <v>13</v>
      </c>
      <c r="E141" s="21" t="s">
        <v>14</v>
      </c>
      <c r="F141" s="22" t="s">
        <v>15</v>
      </c>
    </row>
    <row r="142" spans="1:13" ht="15.75">
      <c r="A142" s="125"/>
      <c r="B142" s="126"/>
      <c r="C142" s="23" t="s">
        <v>16</v>
      </c>
      <c r="D142" s="24" t="s">
        <v>16</v>
      </c>
      <c r="E142" s="24" t="s">
        <v>16</v>
      </c>
      <c r="F142" s="25" t="s">
        <v>16</v>
      </c>
    </row>
    <row r="143" spans="1:13">
      <c r="A143" s="115" t="s">
        <v>58</v>
      </c>
      <c r="B143" s="65" t="s">
        <v>59</v>
      </c>
      <c r="C143" s="26">
        <v>3</v>
      </c>
      <c r="D143" s="27">
        <v>11</v>
      </c>
      <c r="E143" s="27">
        <v>25</v>
      </c>
      <c r="F143" s="28">
        <v>39</v>
      </c>
    </row>
    <row r="144" spans="1:13">
      <c r="A144" s="116"/>
      <c r="B144" s="66" t="s">
        <v>60</v>
      </c>
      <c r="C144" s="29">
        <v>3</v>
      </c>
      <c r="D144" s="30">
        <v>17</v>
      </c>
      <c r="E144" s="30">
        <v>27</v>
      </c>
      <c r="F144" s="31">
        <v>47</v>
      </c>
    </row>
    <row r="145" spans="1:6">
      <c r="A145" s="116"/>
      <c r="B145" s="66" t="s">
        <v>61</v>
      </c>
      <c r="C145" s="29">
        <v>4</v>
      </c>
      <c r="D145" s="30">
        <v>4</v>
      </c>
      <c r="E145" s="30">
        <v>6</v>
      </c>
      <c r="F145" s="31">
        <v>14</v>
      </c>
    </row>
    <row r="146" spans="1:6">
      <c r="A146" s="116"/>
      <c r="B146" s="66" t="s">
        <v>62</v>
      </c>
      <c r="C146" s="29">
        <v>0</v>
      </c>
      <c r="D146" s="30">
        <v>1</v>
      </c>
      <c r="E146" s="30">
        <v>4</v>
      </c>
      <c r="F146" s="31">
        <v>5</v>
      </c>
    </row>
    <row r="147" spans="1:6">
      <c r="A147" s="116"/>
      <c r="B147" s="66" t="s">
        <v>26</v>
      </c>
      <c r="C147" s="29">
        <v>16</v>
      </c>
      <c r="D147" s="30">
        <v>36</v>
      </c>
      <c r="E147" s="30">
        <v>41</v>
      </c>
      <c r="F147" s="31">
        <v>93</v>
      </c>
    </row>
    <row r="148" spans="1:6">
      <c r="A148" s="116"/>
      <c r="B148" s="66" t="s">
        <v>27</v>
      </c>
      <c r="C148" s="29">
        <v>5</v>
      </c>
      <c r="D148" s="30">
        <v>8</v>
      </c>
      <c r="E148" s="30">
        <v>13</v>
      </c>
      <c r="F148" s="31">
        <v>26</v>
      </c>
    </row>
    <row r="149" spans="1:6">
      <c r="A149" s="116"/>
      <c r="B149" s="66" t="s">
        <v>63</v>
      </c>
      <c r="C149" s="29">
        <v>4</v>
      </c>
      <c r="D149" s="30">
        <v>6</v>
      </c>
      <c r="E149" s="30">
        <v>13</v>
      </c>
      <c r="F149" s="31">
        <v>23</v>
      </c>
    </row>
    <row r="150" spans="1:6">
      <c r="A150" s="117"/>
      <c r="B150" s="67" t="s">
        <v>15</v>
      </c>
      <c r="C150" s="32">
        <v>33</v>
      </c>
      <c r="D150" s="33">
        <v>74</v>
      </c>
      <c r="E150" s="33">
        <v>114</v>
      </c>
      <c r="F150" s="34">
        <v>221</v>
      </c>
    </row>
    <row r="151" spans="1:6">
      <c r="A151" s="118" t="s">
        <v>64</v>
      </c>
      <c r="B151" s="119"/>
      <c r="C151" s="119"/>
      <c r="D151" s="119"/>
      <c r="E151" s="119"/>
      <c r="F151" s="120"/>
    </row>
    <row r="154" spans="1:6" ht="15.75">
      <c r="A154" s="64" t="s">
        <v>8</v>
      </c>
    </row>
    <row r="156" spans="1:6" ht="18">
      <c r="A156" s="110" t="s">
        <v>65</v>
      </c>
      <c r="B156" s="111"/>
      <c r="C156" s="111"/>
      <c r="D156" s="111"/>
      <c r="E156" s="111"/>
      <c r="F156" s="112"/>
    </row>
    <row r="157" spans="1:6" ht="15.75">
      <c r="A157" s="121" t="s">
        <v>10</v>
      </c>
      <c r="B157" s="122"/>
      <c r="C157" s="127" t="s">
        <v>11</v>
      </c>
      <c r="D157" s="128"/>
      <c r="E157" s="128"/>
      <c r="F157" s="129"/>
    </row>
    <row r="158" spans="1:6" ht="15.75">
      <c r="A158" s="123"/>
      <c r="B158" s="124"/>
      <c r="C158" s="20" t="s">
        <v>12</v>
      </c>
      <c r="D158" s="21" t="s">
        <v>13</v>
      </c>
      <c r="E158" s="21" t="s">
        <v>14</v>
      </c>
      <c r="F158" s="46" t="s">
        <v>15</v>
      </c>
    </row>
    <row r="159" spans="1:6" ht="30.75">
      <c r="A159" s="125"/>
      <c r="B159" s="126"/>
      <c r="C159" s="23" t="s">
        <v>32</v>
      </c>
      <c r="D159" s="24" t="s">
        <v>32</v>
      </c>
      <c r="E159" s="24" t="s">
        <v>32</v>
      </c>
      <c r="F159" s="47" t="s">
        <v>33</v>
      </c>
    </row>
    <row r="160" spans="1:6">
      <c r="A160" s="115" t="s">
        <v>58</v>
      </c>
      <c r="B160" s="65" t="s">
        <v>59</v>
      </c>
      <c r="C160" s="26">
        <v>9</v>
      </c>
      <c r="D160" s="27">
        <v>15</v>
      </c>
      <c r="E160" s="27">
        <v>22</v>
      </c>
      <c r="F160" s="48">
        <v>17</v>
      </c>
    </row>
    <row r="161" spans="1:6">
      <c r="A161" s="116"/>
      <c r="B161" s="66" t="s">
        <v>60</v>
      </c>
      <c r="C161" s="29">
        <v>9</v>
      </c>
      <c r="D161" s="30">
        <v>23</v>
      </c>
      <c r="E161" s="30">
        <v>24</v>
      </c>
      <c r="F161" s="49">
        <v>20</v>
      </c>
    </row>
    <row r="162" spans="1:6">
      <c r="A162" s="116"/>
      <c r="B162" s="66" t="s">
        <v>61</v>
      </c>
      <c r="C162" s="29">
        <v>12</v>
      </c>
      <c r="D162" s="30">
        <v>5</v>
      </c>
      <c r="E162" s="30">
        <v>5</v>
      </c>
      <c r="F162" s="49">
        <v>7</v>
      </c>
    </row>
    <row r="163" spans="1:6">
      <c r="A163" s="116"/>
      <c r="B163" s="66" t="s">
        <v>62</v>
      </c>
      <c r="C163" s="29">
        <v>0</v>
      </c>
      <c r="D163" s="30">
        <v>1</v>
      </c>
      <c r="E163" s="30">
        <v>4</v>
      </c>
      <c r="F163" s="49">
        <v>2</v>
      </c>
    </row>
    <row r="164" spans="1:6">
      <c r="A164" s="116"/>
      <c r="B164" s="66" t="s">
        <v>26</v>
      </c>
      <c r="C164" s="29">
        <v>48</v>
      </c>
      <c r="D164" s="30">
        <v>49</v>
      </c>
      <c r="E164" s="30">
        <v>36</v>
      </c>
      <c r="F164" s="49">
        <v>42</v>
      </c>
    </row>
    <row r="165" spans="1:6">
      <c r="A165" s="116"/>
      <c r="B165" s="66" t="s">
        <v>27</v>
      </c>
      <c r="C165" s="29">
        <v>15</v>
      </c>
      <c r="D165" s="30">
        <v>11</v>
      </c>
      <c r="E165" s="30">
        <v>11</v>
      </c>
      <c r="F165" s="49">
        <v>12</v>
      </c>
    </row>
    <row r="166" spans="1:6">
      <c r="A166" s="116"/>
      <c r="B166" s="66" t="s">
        <v>63</v>
      </c>
      <c r="C166" s="29">
        <v>12</v>
      </c>
      <c r="D166" s="30">
        <v>8</v>
      </c>
      <c r="E166" s="30">
        <v>11</v>
      </c>
      <c r="F166" s="49">
        <v>11</v>
      </c>
    </row>
    <row r="167" spans="1:6">
      <c r="A167" s="117"/>
      <c r="B167" s="67" t="s">
        <v>15</v>
      </c>
      <c r="C167" s="32">
        <v>100</v>
      </c>
      <c r="D167" s="33">
        <v>100</v>
      </c>
      <c r="E167" s="33">
        <v>100</v>
      </c>
      <c r="F167" s="49">
        <v>100</v>
      </c>
    </row>
    <row r="168" spans="1:6">
      <c r="A168" s="118" t="s">
        <v>64</v>
      </c>
      <c r="B168" s="119"/>
      <c r="C168" s="119"/>
      <c r="D168" s="119"/>
      <c r="E168" s="119"/>
      <c r="F168" s="120"/>
    </row>
    <row r="171" spans="1:6" ht="15.75">
      <c r="A171" s="64" t="s">
        <v>8</v>
      </c>
    </row>
    <row r="173" spans="1:6" ht="18">
      <c r="A173" s="110" t="s">
        <v>66</v>
      </c>
      <c r="B173" s="111"/>
      <c r="C173" s="112"/>
    </row>
    <row r="174" spans="1:6" ht="15.75">
      <c r="A174" s="113" t="s">
        <v>10</v>
      </c>
      <c r="B174" s="114"/>
      <c r="C174" s="35" t="s">
        <v>16</v>
      </c>
    </row>
    <row r="175" spans="1:6">
      <c r="A175" s="115" t="s">
        <v>67</v>
      </c>
      <c r="B175" s="65" t="s">
        <v>10</v>
      </c>
      <c r="C175" s="36">
        <v>1502</v>
      </c>
    </row>
    <row r="176" spans="1:6">
      <c r="A176" s="116"/>
      <c r="B176" s="66" t="s">
        <v>68</v>
      </c>
      <c r="C176" s="37">
        <v>1</v>
      </c>
    </row>
    <row r="177" spans="1:3">
      <c r="A177" s="116"/>
      <c r="B177" s="66" t="s">
        <v>69</v>
      </c>
      <c r="C177" s="37">
        <v>1</v>
      </c>
    </row>
    <row r="178" spans="1:3">
      <c r="A178" s="116"/>
      <c r="B178" s="66" t="s">
        <v>70</v>
      </c>
      <c r="C178" s="37">
        <v>1</v>
      </c>
    </row>
    <row r="179" spans="1:3" ht="30">
      <c r="A179" s="116"/>
      <c r="B179" s="66" t="s">
        <v>71</v>
      </c>
      <c r="C179" s="37">
        <v>1</v>
      </c>
    </row>
    <row r="180" spans="1:3">
      <c r="A180" s="116"/>
      <c r="B180" s="66" t="s">
        <v>72</v>
      </c>
      <c r="C180" s="37">
        <v>1</v>
      </c>
    </row>
    <row r="181" spans="1:3">
      <c r="A181" s="116"/>
      <c r="B181" s="66" t="s">
        <v>73</v>
      </c>
      <c r="C181" s="37">
        <v>1</v>
      </c>
    </row>
    <row r="182" spans="1:3">
      <c r="A182" s="116"/>
      <c r="B182" s="66" t="s">
        <v>74</v>
      </c>
      <c r="C182" s="37">
        <v>1</v>
      </c>
    </row>
    <row r="183" spans="1:3">
      <c r="A183" s="116"/>
      <c r="B183" s="66" t="s">
        <v>75</v>
      </c>
      <c r="C183" s="37">
        <v>1</v>
      </c>
    </row>
    <row r="184" spans="1:3">
      <c r="A184" s="116"/>
      <c r="B184" s="66" t="s">
        <v>76</v>
      </c>
      <c r="C184" s="37">
        <v>1</v>
      </c>
    </row>
    <row r="185" spans="1:3">
      <c r="A185" s="116"/>
      <c r="B185" s="66" t="s">
        <v>77</v>
      </c>
      <c r="C185" s="37">
        <v>1</v>
      </c>
    </row>
    <row r="186" spans="1:3">
      <c r="A186" s="116"/>
      <c r="B186" s="66" t="s">
        <v>78</v>
      </c>
      <c r="C186" s="37">
        <v>1</v>
      </c>
    </row>
    <row r="187" spans="1:3">
      <c r="A187" s="116"/>
      <c r="B187" s="66" t="s">
        <v>79</v>
      </c>
      <c r="C187" s="37">
        <v>1</v>
      </c>
    </row>
    <row r="188" spans="1:3">
      <c r="A188" s="116"/>
      <c r="B188" s="66" t="s">
        <v>80</v>
      </c>
      <c r="C188" s="37">
        <v>1</v>
      </c>
    </row>
    <row r="189" spans="1:3">
      <c r="A189" s="116"/>
      <c r="B189" s="66" t="s">
        <v>81</v>
      </c>
      <c r="C189" s="37">
        <v>1</v>
      </c>
    </row>
    <row r="190" spans="1:3">
      <c r="A190" s="116"/>
      <c r="B190" s="66" t="s">
        <v>82</v>
      </c>
      <c r="C190" s="37">
        <v>1</v>
      </c>
    </row>
    <row r="191" spans="1:3">
      <c r="A191" s="116"/>
      <c r="B191" s="66" t="s">
        <v>83</v>
      </c>
      <c r="C191" s="37">
        <v>1</v>
      </c>
    </row>
    <row r="192" spans="1:3">
      <c r="A192" s="117"/>
      <c r="B192" s="67" t="s">
        <v>15</v>
      </c>
      <c r="C192" s="38">
        <v>1518</v>
      </c>
    </row>
    <row r="193" spans="1:6">
      <c r="A193" s="118" t="s">
        <v>41</v>
      </c>
      <c r="B193" s="119"/>
      <c r="C193" s="120"/>
    </row>
    <row r="196" spans="1:6" ht="15.75">
      <c r="A196" s="64" t="s">
        <v>8</v>
      </c>
    </row>
    <row r="198" spans="1:6" ht="18">
      <c r="A198" s="110" t="s">
        <v>84</v>
      </c>
      <c r="B198" s="111"/>
      <c r="C198" s="111"/>
      <c r="D198" s="111"/>
      <c r="E198" s="111"/>
      <c r="F198" s="112"/>
    </row>
    <row r="199" spans="1:6" ht="15.75">
      <c r="A199" s="121" t="s">
        <v>10</v>
      </c>
      <c r="B199" s="122"/>
      <c r="C199" s="127" t="s">
        <v>11</v>
      </c>
      <c r="D199" s="128"/>
      <c r="E199" s="128"/>
      <c r="F199" s="129"/>
    </row>
    <row r="200" spans="1:6" ht="15.75">
      <c r="A200" s="123"/>
      <c r="B200" s="124"/>
      <c r="C200" s="20" t="s">
        <v>12</v>
      </c>
      <c r="D200" s="21" t="s">
        <v>13</v>
      </c>
      <c r="E200" s="21" t="s">
        <v>14</v>
      </c>
      <c r="F200" s="22" t="s">
        <v>15</v>
      </c>
    </row>
    <row r="201" spans="1:6" ht="15.75">
      <c r="A201" s="125"/>
      <c r="B201" s="126"/>
      <c r="C201" s="23" t="s">
        <v>16</v>
      </c>
      <c r="D201" s="24" t="s">
        <v>16</v>
      </c>
      <c r="E201" s="24" t="s">
        <v>16</v>
      </c>
      <c r="F201" s="25" t="s">
        <v>16</v>
      </c>
    </row>
    <row r="202" spans="1:6">
      <c r="A202" s="115" t="s">
        <v>84</v>
      </c>
      <c r="B202" s="65" t="s">
        <v>17</v>
      </c>
      <c r="C202" s="26">
        <v>11</v>
      </c>
      <c r="D202" s="27">
        <v>29</v>
      </c>
      <c r="E202" s="27">
        <v>54</v>
      </c>
      <c r="F202" s="28">
        <v>94</v>
      </c>
    </row>
    <row r="203" spans="1:6">
      <c r="A203" s="116"/>
      <c r="B203" s="66" t="s">
        <v>18</v>
      </c>
      <c r="C203" s="29">
        <v>4</v>
      </c>
      <c r="D203" s="30">
        <v>5</v>
      </c>
      <c r="E203" s="30">
        <v>16</v>
      </c>
      <c r="F203" s="31">
        <v>25</v>
      </c>
    </row>
    <row r="204" spans="1:6">
      <c r="A204" s="116"/>
      <c r="B204" s="66" t="s">
        <v>19</v>
      </c>
      <c r="C204" s="29">
        <v>6</v>
      </c>
      <c r="D204" s="30">
        <v>19</v>
      </c>
      <c r="E204" s="30">
        <v>34</v>
      </c>
      <c r="F204" s="31">
        <v>59</v>
      </c>
    </row>
    <row r="205" spans="1:6">
      <c r="A205" s="116"/>
      <c r="B205" s="66" t="s">
        <v>85</v>
      </c>
      <c r="C205" s="29">
        <v>6</v>
      </c>
      <c r="D205" s="30">
        <v>18</v>
      </c>
      <c r="E205" s="30">
        <v>50</v>
      </c>
      <c r="F205" s="31">
        <v>74</v>
      </c>
    </row>
    <row r="206" spans="1:6">
      <c r="A206" s="116"/>
      <c r="B206" s="66" t="s">
        <v>86</v>
      </c>
      <c r="C206" s="29">
        <v>5</v>
      </c>
      <c r="D206" s="30">
        <v>30</v>
      </c>
      <c r="E206" s="30">
        <v>65</v>
      </c>
      <c r="F206" s="31">
        <v>100</v>
      </c>
    </row>
    <row r="207" spans="1:6">
      <c r="A207" s="116"/>
      <c r="B207" s="66" t="s">
        <v>87</v>
      </c>
      <c r="C207" s="29">
        <v>5</v>
      </c>
      <c r="D207" s="30">
        <v>22</v>
      </c>
      <c r="E207" s="30">
        <v>53</v>
      </c>
      <c r="F207" s="31">
        <v>80</v>
      </c>
    </row>
    <row r="208" spans="1:6">
      <c r="A208" s="116"/>
      <c r="B208" s="66" t="s">
        <v>88</v>
      </c>
      <c r="C208" s="29">
        <v>3</v>
      </c>
      <c r="D208" s="30">
        <v>10</v>
      </c>
      <c r="E208" s="30">
        <v>26</v>
      </c>
      <c r="F208" s="31">
        <v>39</v>
      </c>
    </row>
    <row r="209" spans="1:18">
      <c r="A209" s="116"/>
      <c r="B209" s="66" t="s">
        <v>89</v>
      </c>
      <c r="C209" s="29">
        <v>6</v>
      </c>
      <c r="D209" s="30">
        <v>4</v>
      </c>
      <c r="E209" s="30">
        <v>16</v>
      </c>
      <c r="F209" s="31">
        <v>26</v>
      </c>
    </row>
    <row r="210" spans="1:18">
      <c r="A210" s="116"/>
      <c r="B210" s="66" t="s">
        <v>90</v>
      </c>
      <c r="C210" s="29">
        <v>5</v>
      </c>
      <c r="D210" s="30">
        <v>18</v>
      </c>
      <c r="E210" s="30">
        <v>29</v>
      </c>
      <c r="F210" s="31">
        <v>52</v>
      </c>
    </row>
    <row r="211" spans="1:18">
      <c r="A211" s="116"/>
      <c r="B211" s="66" t="s">
        <v>91</v>
      </c>
      <c r="C211" s="29">
        <v>5</v>
      </c>
      <c r="D211" s="30">
        <v>8</v>
      </c>
      <c r="E211" s="30">
        <v>22</v>
      </c>
      <c r="F211" s="31">
        <v>35</v>
      </c>
    </row>
    <row r="212" spans="1:18">
      <c r="A212" s="116"/>
      <c r="B212" s="66" t="s">
        <v>92</v>
      </c>
      <c r="C212" s="29">
        <v>1</v>
      </c>
      <c r="D212" s="30">
        <v>2</v>
      </c>
      <c r="E212" s="30">
        <v>1</v>
      </c>
      <c r="F212" s="31">
        <v>4</v>
      </c>
    </row>
    <row r="213" spans="1:18">
      <c r="A213" s="116"/>
      <c r="B213" s="66" t="s">
        <v>26</v>
      </c>
      <c r="C213" s="29">
        <v>9</v>
      </c>
      <c r="D213" s="30">
        <v>11</v>
      </c>
      <c r="E213" s="30">
        <v>15</v>
      </c>
      <c r="F213" s="31">
        <v>35</v>
      </c>
    </row>
    <row r="214" spans="1:18">
      <c r="A214" s="116"/>
      <c r="B214" s="66" t="s">
        <v>27</v>
      </c>
      <c r="C214" s="29">
        <v>3</v>
      </c>
      <c r="D214" s="30">
        <v>6</v>
      </c>
      <c r="E214" s="30">
        <v>5</v>
      </c>
      <c r="F214" s="31">
        <v>14</v>
      </c>
    </row>
    <row r="215" spans="1:18">
      <c r="A215" s="117"/>
      <c r="B215" s="67" t="s">
        <v>15</v>
      </c>
      <c r="C215" s="32">
        <v>33</v>
      </c>
      <c r="D215" s="33">
        <v>70</v>
      </c>
      <c r="E215" s="33">
        <v>113</v>
      </c>
      <c r="F215" s="34">
        <v>216</v>
      </c>
    </row>
    <row r="216" spans="1:18">
      <c r="A216" s="118" t="s">
        <v>64</v>
      </c>
      <c r="B216" s="119"/>
      <c r="C216" s="119"/>
      <c r="D216" s="119"/>
      <c r="E216" s="119"/>
      <c r="F216" s="120"/>
    </row>
    <row r="219" spans="1:18" ht="15.75">
      <c r="A219" s="64" t="s">
        <v>8</v>
      </c>
    </row>
    <row r="221" spans="1:18" ht="18">
      <c r="A221" s="110" t="s">
        <v>93</v>
      </c>
      <c r="B221" s="111"/>
      <c r="C221" s="111"/>
      <c r="D221" s="111"/>
      <c r="E221" s="111"/>
      <c r="F221" s="112"/>
    </row>
    <row r="222" spans="1:18" ht="15.75">
      <c r="A222" s="121" t="s">
        <v>10</v>
      </c>
      <c r="B222" s="122"/>
      <c r="C222" s="127" t="s">
        <v>11</v>
      </c>
      <c r="D222" s="128"/>
      <c r="E222" s="128"/>
      <c r="F222" s="129"/>
    </row>
    <row r="223" spans="1:18" ht="15.75">
      <c r="A223" s="123"/>
      <c r="B223" s="124"/>
      <c r="C223" s="20" t="s">
        <v>12</v>
      </c>
      <c r="D223" s="21" t="s">
        <v>13</v>
      </c>
      <c r="E223" s="21" t="s">
        <v>14</v>
      </c>
      <c r="F223" s="46" t="s">
        <v>15</v>
      </c>
    </row>
    <row r="224" spans="1:18" ht="30.75">
      <c r="A224" s="125"/>
      <c r="B224" s="126"/>
      <c r="C224" s="23" t="s">
        <v>32</v>
      </c>
      <c r="D224" s="24" t="s">
        <v>32</v>
      </c>
      <c r="E224" s="24" t="s">
        <v>32</v>
      </c>
      <c r="F224" s="47" t="s">
        <v>33</v>
      </c>
      <c r="H224" t="s">
        <v>159</v>
      </c>
      <c r="I224" s="57">
        <f>C236+C237</f>
        <v>36</v>
      </c>
      <c r="K224" t="s">
        <v>159</v>
      </c>
      <c r="L224" s="57">
        <f>F236+F237</f>
        <v>24</v>
      </c>
      <c r="N224" t="s">
        <v>159</v>
      </c>
      <c r="O224" s="57">
        <f>E236+E237</f>
        <v>17</v>
      </c>
      <c r="Q224" t="s">
        <v>159</v>
      </c>
      <c r="R224" s="57">
        <f>F236+F237</f>
        <v>24</v>
      </c>
    </row>
    <row r="225" spans="1:18">
      <c r="A225" s="115" t="s">
        <v>84</v>
      </c>
      <c r="B225" s="65" t="s">
        <v>17</v>
      </c>
      <c r="C225" s="26">
        <v>33</v>
      </c>
      <c r="D225" s="27">
        <v>41</v>
      </c>
      <c r="E225" s="27">
        <v>48</v>
      </c>
      <c r="F225" s="48">
        <v>43</v>
      </c>
      <c r="H225" t="s">
        <v>92</v>
      </c>
      <c r="I225">
        <v>3</v>
      </c>
      <c r="K225" t="s">
        <v>92</v>
      </c>
      <c r="L225">
        <v>3</v>
      </c>
      <c r="N225" t="s">
        <v>92</v>
      </c>
      <c r="O225">
        <v>1</v>
      </c>
      <c r="Q225" t="s">
        <v>92</v>
      </c>
      <c r="R225">
        <v>2</v>
      </c>
    </row>
    <row r="226" spans="1:18">
      <c r="A226" s="116"/>
      <c r="B226" s="66" t="s">
        <v>18</v>
      </c>
      <c r="C226" s="29">
        <v>12</v>
      </c>
      <c r="D226" s="30">
        <v>7</v>
      </c>
      <c r="E226" s="30">
        <v>14</v>
      </c>
      <c r="F226" s="49">
        <v>12</v>
      </c>
      <c r="H226" t="s">
        <v>88</v>
      </c>
      <c r="I226">
        <v>9</v>
      </c>
      <c r="K226" t="s">
        <v>89</v>
      </c>
      <c r="L226">
        <v>6</v>
      </c>
      <c r="N226" t="s">
        <v>18</v>
      </c>
      <c r="O226">
        <v>14</v>
      </c>
      <c r="Q226" t="s">
        <v>18</v>
      </c>
      <c r="R226">
        <v>12</v>
      </c>
    </row>
    <row r="227" spans="1:18">
      <c r="A227" s="116"/>
      <c r="B227" s="66" t="s">
        <v>19</v>
      </c>
      <c r="C227" s="29">
        <v>18</v>
      </c>
      <c r="D227" s="30">
        <v>27</v>
      </c>
      <c r="E227" s="30">
        <v>30</v>
      </c>
      <c r="F227" s="49">
        <v>26</v>
      </c>
      <c r="H227" t="s">
        <v>18</v>
      </c>
      <c r="I227">
        <v>12</v>
      </c>
      <c r="K227" t="s">
        <v>18</v>
      </c>
      <c r="L227">
        <v>7</v>
      </c>
      <c r="N227" t="s">
        <v>89</v>
      </c>
      <c r="O227">
        <v>14</v>
      </c>
      <c r="Q227" t="s">
        <v>89</v>
      </c>
      <c r="R227">
        <v>13</v>
      </c>
    </row>
    <row r="228" spans="1:18">
      <c r="A228" s="116"/>
      <c r="B228" s="66" t="s">
        <v>85</v>
      </c>
      <c r="C228" s="29">
        <v>18</v>
      </c>
      <c r="D228" s="30">
        <v>26</v>
      </c>
      <c r="E228" s="30">
        <v>44</v>
      </c>
      <c r="F228" s="49">
        <v>33</v>
      </c>
      <c r="H228" t="s">
        <v>86</v>
      </c>
      <c r="I228">
        <v>15</v>
      </c>
      <c r="K228" t="s">
        <v>91</v>
      </c>
      <c r="L228">
        <v>11</v>
      </c>
      <c r="N228" t="s">
        <v>91</v>
      </c>
      <c r="O228">
        <v>19</v>
      </c>
      <c r="Q228" t="s">
        <v>91</v>
      </c>
      <c r="R228">
        <v>16</v>
      </c>
    </row>
    <row r="229" spans="1:18">
      <c r="A229" s="116"/>
      <c r="B229" s="66" t="s">
        <v>86</v>
      </c>
      <c r="C229" s="29">
        <v>15</v>
      </c>
      <c r="D229" s="30">
        <v>43</v>
      </c>
      <c r="E229" s="30">
        <v>58</v>
      </c>
      <c r="F229" s="49">
        <v>43</v>
      </c>
      <c r="H229" t="s">
        <v>87</v>
      </c>
      <c r="I229">
        <v>15</v>
      </c>
      <c r="K229" t="s">
        <v>88</v>
      </c>
      <c r="L229">
        <v>14</v>
      </c>
      <c r="N229" t="s">
        <v>88</v>
      </c>
      <c r="O229">
        <v>23</v>
      </c>
      <c r="Q229" t="s">
        <v>88</v>
      </c>
      <c r="R229">
        <v>17</v>
      </c>
    </row>
    <row r="230" spans="1:18">
      <c r="A230" s="116"/>
      <c r="B230" s="66" t="s">
        <v>87</v>
      </c>
      <c r="C230" s="29">
        <v>15</v>
      </c>
      <c r="D230" s="30">
        <v>31</v>
      </c>
      <c r="E230" s="30">
        <v>47</v>
      </c>
      <c r="F230" s="49">
        <v>35</v>
      </c>
      <c r="H230" t="s">
        <v>90</v>
      </c>
      <c r="I230">
        <v>15</v>
      </c>
      <c r="K230" t="s">
        <v>85</v>
      </c>
      <c r="L230">
        <v>26</v>
      </c>
      <c r="N230" t="s">
        <v>90</v>
      </c>
      <c r="O230">
        <v>26</v>
      </c>
      <c r="Q230" t="s">
        <v>90</v>
      </c>
      <c r="R230">
        <v>23</v>
      </c>
    </row>
    <row r="231" spans="1:18">
      <c r="A231" s="116"/>
      <c r="B231" s="66" t="s">
        <v>88</v>
      </c>
      <c r="C231" s="29">
        <v>9</v>
      </c>
      <c r="D231" s="30">
        <v>14</v>
      </c>
      <c r="E231" s="30">
        <v>23</v>
      </c>
      <c r="F231" s="49">
        <v>17</v>
      </c>
      <c r="H231" t="s">
        <v>91</v>
      </c>
      <c r="I231">
        <v>15</v>
      </c>
      <c r="K231" t="s">
        <v>90</v>
      </c>
      <c r="L231">
        <v>26</v>
      </c>
      <c r="N231" t="s">
        <v>19</v>
      </c>
      <c r="O231">
        <v>30</v>
      </c>
      <c r="Q231" t="s">
        <v>19</v>
      </c>
      <c r="R231">
        <v>26</v>
      </c>
    </row>
    <row r="232" spans="1:18">
      <c r="A232" s="116"/>
      <c r="B232" s="66" t="s">
        <v>89</v>
      </c>
      <c r="C232" s="29">
        <v>18</v>
      </c>
      <c r="D232" s="30">
        <v>6</v>
      </c>
      <c r="E232" s="30">
        <v>14</v>
      </c>
      <c r="F232" s="49">
        <v>13</v>
      </c>
      <c r="H232" t="s">
        <v>19</v>
      </c>
      <c r="I232">
        <v>18</v>
      </c>
      <c r="K232" t="s">
        <v>19</v>
      </c>
      <c r="L232">
        <v>27</v>
      </c>
      <c r="N232" t="s">
        <v>85</v>
      </c>
      <c r="O232">
        <v>44</v>
      </c>
      <c r="Q232" t="s">
        <v>85</v>
      </c>
      <c r="R232">
        <v>33</v>
      </c>
    </row>
    <row r="233" spans="1:18">
      <c r="A233" s="116"/>
      <c r="B233" s="66" t="s">
        <v>90</v>
      </c>
      <c r="C233" s="29">
        <v>15</v>
      </c>
      <c r="D233" s="30">
        <v>26</v>
      </c>
      <c r="E233" s="30">
        <v>26</v>
      </c>
      <c r="F233" s="49">
        <v>23</v>
      </c>
      <c r="H233" t="s">
        <v>85</v>
      </c>
      <c r="I233">
        <v>18</v>
      </c>
      <c r="K233" t="s">
        <v>87</v>
      </c>
      <c r="L233">
        <v>31</v>
      </c>
      <c r="N233" t="s">
        <v>87</v>
      </c>
      <c r="O233">
        <v>47</v>
      </c>
      <c r="Q233" t="s">
        <v>87</v>
      </c>
      <c r="R233">
        <v>35</v>
      </c>
    </row>
    <row r="234" spans="1:18">
      <c r="A234" s="116"/>
      <c r="B234" s="66" t="s">
        <v>91</v>
      </c>
      <c r="C234" s="29">
        <v>15</v>
      </c>
      <c r="D234" s="30">
        <v>11</v>
      </c>
      <c r="E234" s="30">
        <v>19</v>
      </c>
      <c r="F234" s="49">
        <v>16</v>
      </c>
      <c r="H234" t="s">
        <v>89</v>
      </c>
      <c r="I234">
        <v>18</v>
      </c>
      <c r="K234" t="s">
        <v>17</v>
      </c>
      <c r="L234">
        <v>41</v>
      </c>
      <c r="N234" t="s">
        <v>17</v>
      </c>
      <c r="O234">
        <v>48</v>
      </c>
      <c r="Q234" t="s">
        <v>17</v>
      </c>
      <c r="R234">
        <v>43</v>
      </c>
    </row>
    <row r="235" spans="1:18">
      <c r="A235" s="116"/>
      <c r="B235" s="66" t="s">
        <v>92</v>
      </c>
      <c r="C235" s="29">
        <v>3</v>
      </c>
      <c r="D235" s="30">
        <v>3</v>
      </c>
      <c r="E235" s="30">
        <v>1</v>
      </c>
      <c r="F235" s="49">
        <v>2</v>
      </c>
      <c r="H235" t="s">
        <v>17</v>
      </c>
      <c r="I235">
        <v>33</v>
      </c>
      <c r="K235" t="s">
        <v>86</v>
      </c>
      <c r="L235">
        <v>43</v>
      </c>
      <c r="N235" t="s">
        <v>86</v>
      </c>
      <c r="O235">
        <v>58</v>
      </c>
      <c r="Q235" t="s">
        <v>86</v>
      </c>
      <c r="R235">
        <v>43</v>
      </c>
    </row>
    <row r="236" spans="1:18">
      <c r="A236" s="116"/>
      <c r="B236" s="66" t="s">
        <v>26</v>
      </c>
      <c r="C236" s="29">
        <v>27</v>
      </c>
      <c r="D236" s="30">
        <v>16</v>
      </c>
      <c r="E236" s="30">
        <v>13</v>
      </c>
      <c r="F236" s="49">
        <v>17</v>
      </c>
    </row>
    <row r="237" spans="1:18">
      <c r="A237" s="116"/>
      <c r="B237" s="66" t="s">
        <v>27</v>
      </c>
      <c r="C237" s="29">
        <v>9</v>
      </c>
      <c r="D237" s="30">
        <v>9</v>
      </c>
      <c r="E237" s="30">
        <v>4</v>
      </c>
      <c r="F237" s="49">
        <v>7</v>
      </c>
    </row>
    <row r="238" spans="1:18">
      <c r="A238" s="117"/>
      <c r="B238" s="67" t="s">
        <v>15</v>
      </c>
      <c r="C238" s="32">
        <v>100</v>
      </c>
      <c r="D238" s="33">
        <v>100</v>
      </c>
      <c r="E238" s="33">
        <v>100</v>
      </c>
      <c r="F238" s="49">
        <v>100</v>
      </c>
    </row>
    <row r="239" spans="1:18">
      <c r="A239" s="118" t="s">
        <v>64</v>
      </c>
      <c r="B239" s="119"/>
      <c r="C239" s="119"/>
      <c r="D239" s="119"/>
      <c r="E239" s="119"/>
      <c r="F239" s="120"/>
    </row>
    <row r="242" spans="1:6" ht="15.75">
      <c r="A242" s="64" t="s">
        <v>8</v>
      </c>
    </row>
    <row r="244" spans="1:6" ht="18">
      <c r="A244" s="110" t="s">
        <v>94</v>
      </c>
      <c r="B244" s="111"/>
      <c r="C244" s="111"/>
      <c r="D244" s="111"/>
      <c r="E244" s="111"/>
      <c r="F244" s="112"/>
    </row>
    <row r="245" spans="1:6" ht="15.75">
      <c r="A245" s="121" t="s">
        <v>10</v>
      </c>
      <c r="B245" s="122"/>
      <c r="C245" s="127" t="s">
        <v>11</v>
      </c>
      <c r="D245" s="128"/>
      <c r="E245" s="128"/>
      <c r="F245" s="129"/>
    </row>
    <row r="246" spans="1:6" ht="15.75">
      <c r="A246" s="123"/>
      <c r="B246" s="124"/>
      <c r="C246" s="20" t="s">
        <v>12</v>
      </c>
      <c r="D246" s="21" t="s">
        <v>13</v>
      </c>
      <c r="E246" s="21" t="s">
        <v>14</v>
      </c>
      <c r="F246" s="22" t="s">
        <v>15</v>
      </c>
    </row>
    <row r="247" spans="1:6" ht="15.75">
      <c r="A247" s="125"/>
      <c r="B247" s="126"/>
      <c r="C247" s="23" t="s">
        <v>16</v>
      </c>
      <c r="D247" s="24" t="s">
        <v>16</v>
      </c>
      <c r="E247" s="24" t="s">
        <v>16</v>
      </c>
      <c r="F247" s="25" t="s">
        <v>16</v>
      </c>
    </row>
    <row r="248" spans="1:6">
      <c r="A248" s="115" t="s">
        <v>94</v>
      </c>
      <c r="B248" s="65" t="s">
        <v>95</v>
      </c>
      <c r="C248" s="26">
        <v>12</v>
      </c>
      <c r="D248" s="27">
        <v>22</v>
      </c>
      <c r="E248" s="27">
        <v>10</v>
      </c>
      <c r="F248" s="28">
        <v>44</v>
      </c>
    </row>
    <row r="249" spans="1:6">
      <c r="A249" s="116"/>
      <c r="B249" s="66" t="s">
        <v>96</v>
      </c>
      <c r="C249" s="29">
        <v>32</v>
      </c>
      <c r="D249" s="30">
        <v>52</v>
      </c>
      <c r="E249" s="30">
        <v>40</v>
      </c>
      <c r="F249" s="31">
        <v>124</v>
      </c>
    </row>
    <row r="250" spans="1:6">
      <c r="A250" s="116"/>
      <c r="B250" s="66" t="s">
        <v>97</v>
      </c>
      <c r="C250" s="29">
        <v>5</v>
      </c>
      <c r="D250" s="30">
        <v>5</v>
      </c>
      <c r="E250" s="30">
        <v>11</v>
      </c>
      <c r="F250" s="31">
        <v>21</v>
      </c>
    </row>
    <row r="251" spans="1:6" ht="30">
      <c r="A251" s="116"/>
      <c r="B251" s="66" t="s">
        <v>98</v>
      </c>
      <c r="C251" s="29">
        <v>22</v>
      </c>
      <c r="D251" s="30">
        <v>36</v>
      </c>
      <c r="E251" s="30">
        <v>26</v>
      </c>
      <c r="F251" s="31">
        <v>84</v>
      </c>
    </row>
    <row r="252" spans="1:6">
      <c r="A252" s="116"/>
      <c r="B252" s="66" t="s">
        <v>55</v>
      </c>
      <c r="C252" s="29">
        <v>401</v>
      </c>
      <c r="D252" s="30">
        <v>323</v>
      </c>
      <c r="E252" s="30">
        <v>199</v>
      </c>
      <c r="F252" s="31">
        <v>923</v>
      </c>
    </row>
    <row r="253" spans="1:6">
      <c r="A253" s="116"/>
      <c r="B253" s="66" t="s">
        <v>26</v>
      </c>
      <c r="C253" s="29">
        <v>62</v>
      </c>
      <c r="D253" s="30">
        <v>41</v>
      </c>
      <c r="E253" s="30">
        <v>41</v>
      </c>
      <c r="F253" s="31">
        <v>144</v>
      </c>
    </row>
    <row r="254" spans="1:6">
      <c r="A254" s="116"/>
      <c r="B254" s="66" t="s">
        <v>27</v>
      </c>
      <c r="C254" s="29">
        <v>80</v>
      </c>
      <c r="D254" s="30">
        <v>62</v>
      </c>
      <c r="E254" s="30">
        <v>36</v>
      </c>
      <c r="F254" s="31">
        <v>178</v>
      </c>
    </row>
    <row r="255" spans="1:6">
      <c r="A255" s="117"/>
      <c r="B255" s="67" t="s">
        <v>15</v>
      </c>
      <c r="C255" s="32">
        <v>614</v>
      </c>
      <c r="D255" s="33">
        <v>541</v>
      </c>
      <c r="E255" s="33">
        <v>363</v>
      </c>
      <c r="F255" s="34">
        <v>1518</v>
      </c>
    </row>
    <row r="256" spans="1:6">
      <c r="A256" s="118" t="s">
        <v>56</v>
      </c>
      <c r="B256" s="119"/>
      <c r="C256" s="119"/>
      <c r="D256" s="119"/>
      <c r="E256" s="119"/>
      <c r="F256" s="120"/>
    </row>
    <row r="259" spans="1:13" ht="15.75">
      <c r="A259" s="64" t="s">
        <v>8</v>
      </c>
    </row>
    <row r="261" spans="1:13" ht="18">
      <c r="A261" s="110" t="s">
        <v>99</v>
      </c>
      <c r="B261" s="111"/>
      <c r="C261" s="111"/>
      <c r="D261" s="111"/>
      <c r="E261" s="111"/>
      <c r="F261" s="112"/>
    </row>
    <row r="262" spans="1:13" ht="15.75">
      <c r="A262" s="121" t="s">
        <v>10</v>
      </c>
      <c r="B262" s="122"/>
      <c r="C262" s="127" t="s">
        <v>11</v>
      </c>
      <c r="D262" s="128"/>
      <c r="E262" s="128"/>
      <c r="F262" s="129"/>
    </row>
    <row r="263" spans="1:13" ht="15.75">
      <c r="A263" s="123"/>
      <c r="B263" s="124"/>
      <c r="C263" s="20" t="s">
        <v>12</v>
      </c>
      <c r="D263" s="21" t="s">
        <v>13</v>
      </c>
      <c r="E263" s="21" t="s">
        <v>14</v>
      </c>
      <c r="F263" s="46" t="s">
        <v>15</v>
      </c>
    </row>
    <row r="264" spans="1:13" ht="30.75">
      <c r="A264" s="125"/>
      <c r="B264" s="126"/>
      <c r="C264" s="23" t="s">
        <v>32</v>
      </c>
      <c r="D264" s="24" t="s">
        <v>32</v>
      </c>
      <c r="E264" s="24" t="s">
        <v>32</v>
      </c>
      <c r="F264" s="47" t="s">
        <v>33</v>
      </c>
    </row>
    <row r="265" spans="1:13">
      <c r="A265" s="115" t="s">
        <v>94</v>
      </c>
      <c r="B265" s="65" t="s">
        <v>95</v>
      </c>
      <c r="C265" s="26">
        <v>2</v>
      </c>
      <c r="D265" s="27">
        <v>4</v>
      </c>
      <c r="E265" s="27">
        <v>3</v>
      </c>
      <c r="F265" s="48">
        <v>3</v>
      </c>
      <c r="G265" s="130">
        <v>20</v>
      </c>
      <c r="J265" t="s">
        <v>12</v>
      </c>
      <c r="K265" t="s">
        <v>13</v>
      </c>
      <c r="L265" t="s">
        <v>14</v>
      </c>
      <c r="M265" t="s">
        <v>158</v>
      </c>
    </row>
    <row r="266" spans="1:13">
      <c r="A266" s="116"/>
      <c r="B266" s="66" t="s">
        <v>96</v>
      </c>
      <c r="C266" s="29">
        <v>5</v>
      </c>
      <c r="D266" s="30">
        <v>10</v>
      </c>
      <c r="E266" s="30">
        <v>11</v>
      </c>
      <c r="F266" s="49">
        <v>9</v>
      </c>
      <c r="G266" s="130"/>
      <c r="I266" t="s">
        <v>95</v>
      </c>
      <c r="J266">
        <v>2</v>
      </c>
      <c r="K266">
        <v>4</v>
      </c>
      <c r="L266">
        <v>3</v>
      </c>
      <c r="M266">
        <v>3</v>
      </c>
    </row>
    <row r="267" spans="1:13">
      <c r="A267" s="116"/>
      <c r="B267" s="66" t="s">
        <v>97</v>
      </c>
      <c r="C267" s="29">
        <v>1</v>
      </c>
      <c r="D267" s="30">
        <v>1</v>
      </c>
      <c r="E267" s="30">
        <v>3</v>
      </c>
      <c r="F267" s="49">
        <v>2</v>
      </c>
      <c r="G267" s="130"/>
      <c r="I267" t="s">
        <v>96</v>
      </c>
      <c r="J267">
        <v>5</v>
      </c>
      <c r="K267">
        <v>10</v>
      </c>
      <c r="L267">
        <v>11</v>
      </c>
      <c r="M267">
        <v>9</v>
      </c>
    </row>
    <row r="268" spans="1:13" ht="30">
      <c r="A268" s="116"/>
      <c r="B268" s="66" t="s">
        <v>98</v>
      </c>
      <c r="C268" s="29">
        <v>4</v>
      </c>
      <c r="D268" s="30">
        <v>7</v>
      </c>
      <c r="E268" s="30">
        <v>7</v>
      </c>
      <c r="F268" s="49">
        <v>6</v>
      </c>
      <c r="G268" s="130"/>
      <c r="I268" t="s">
        <v>97</v>
      </c>
      <c r="J268">
        <v>1</v>
      </c>
      <c r="K268">
        <v>1</v>
      </c>
      <c r="L268">
        <v>3</v>
      </c>
      <c r="M268">
        <v>2</v>
      </c>
    </row>
    <row r="269" spans="1:13">
      <c r="A269" s="116"/>
      <c r="B269" s="66" t="s">
        <v>55</v>
      </c>
      <c r="C269" s="29">
        <v>65</v>
      </c>
      <c r="D269" s="30">
        <v>60</v>
      </c>
      <c r="E269" s="30">
        <v>55</v>
      </c>
      <c r="F269" s="49">
        <v>59</v>
      </c>
      <c r="G269" s="130">
        <v>80</v>
      </c>
      <c r="I269" t="s">
        <v>98</v>
      </c>
      <c r="J269">
        <v>4</v>
      </c>
      <c r="K269">
        <v>7</v>
      </c>
      <c r="L269">
        <v>7</v>
      </c>
      <c r="M269">
        <v>6</v>
      </c>
    </row>
    <row r="270" spans="1:13">
      <c r="A270" s="116"/>
      <c r="B270" s="66" t="s">
        <v>26</v>
      </c>
      <c r="C270" s="29">
        <v>10</v>
      </c>
      <c r="D270" s="30">
        <v>8</v>
      </c>
      <c r="E270" s="30">
        <v>11</v>
      </c>
      <c r="F270" s="49">
        <v>10</v>
      </c>
      <c r="G270" s="130"/>
      <c r="I270" t="s">
        <v>55</v>
      </c>
      <c r="J270" s="29">
        <v>65</v>
      </c>
      <c r="K270" s="30">
        <v>60</v>
      </c>
      <c r="L270" s="30">
        <v>55</v>
      </c>
      <c r="M270" s="49">
        <v>59</v>
      </c>
    </row>
    <row r="271" spans="1:13">
      <c r="A271" s="116"/>
      <c r="B271" s="66" t="s">
        <v>27</v>
      </c>
      <c r="C271" s="29">
        <v>13</v>
      </c>
      <c r="D271" s="30">
        <v>11</v>
      </c>
      <c r="E271" s="30">
        <v>10</v>
      </c>
      <c r="F271" s="49">
        <v>11</v>
      </c>
      <c r="G271" s="130"/>
      <c r="I271" t="s">
        <v>159</v>
      </c>
      <c r="J271" s="57">
        <f>C270+C271</f>
        <v>23</v>
      </c>
      <c r="K271" s="57">
        <f>D270+D271</f>
        <v>19</v>
      </c>
      <c r="L271" s="57">
        <f>E270+E271</f>
        <v>21</v>
      </c>
      <c r="M271" s="57">
        <f t="shared" ref="M271" si="3">F270+F271</f>
        <v>21</v>
      </c>
    </row>
    <row r="272" spans="1:13">
      <c r="A272" s="117"/>
      <c r="B272" s="67" t="s">
        <v>15</v>
      </c>
      <c r="C272" s="32">
        <v>100</v>
      </c>
      <c r="D272" s="33">
        <v>100</v>
      </c>
      <c r="E272" s="33">
        <v>100</v>
      </c>
      <c r="F272" s="49">
        <v>100</v>
      </c>
    </row>
    <row r="273" spans="1:6">
      <c r="A273" s="118" t="s">
        <v>56</v>
      </c>
      <c r="B273" s="119"/>
      <c r="C273" s="119"/>
      <c r="D273" s="119"/>
      <c r="E273" s="119"/>
      <c r="F273" s="120"/>
    </row>
    <row r="276" spans="1:6" ht="15.75">
      <c r="A276" s="64" t="s">
        <v>8</v>
      </c>
    </row>
    <row r="278" spans="1:6" ht="18">
      <c r="A278" s="110" t="s">
        <v>100</v>
      </c>
      <c r="B278" s="111"/>
      <c r="C278" s="111"/>
      <c r="D278" s="111"/>
      <c r="E278" s="111"/>
      <c r="F278" s="112"/>
    </row>
    <row r="279" spans="1:6" ht="15.75">
      <c r="A279" s="121" t="s">
        <v>10</v>
      </c>
      <c r="B279" s="122"/>
      <c r="C279" s="127" t="s">
        <v>11</v>
      </c>
      <c r="D279" s="128"/>
      <c r="E279" s="128"/>
      <c r="F279" s="129"/>
    </row>
    <row r="280" spans="1:6" ht="15.75">
      <c r="A280" s="123"/>
      <c r="B280" s="124"/>
      <c r="C280" s="20" t="s">
        <v>12</v>
      </c>
      <c r="D280" s="21" t="s">
        <v>13</v>
      </c>
      <c r="E280" s="21" t="s">
        <v>14</v>
      </c>
      <c r="F280" s="22" t="s">
        <v>15</v>
      </c>
    </row>
    <row r="281" spans="1:6" ht="15.75">
      <c r="A281" s="125"/>
      <c r="B281" s="126"/>
      <c r="C281" s="23" t="s">
        <v>16</v>
      </c>
      <c r="D281" s="24" t="s">
        <v>16</v>
      </c>
      <c r="E281" s="24" t="s">
        <v>16</v>
      </c>
      <c r="F281" s="25" t="s">
        <v>16</v>
      </c>
    </row>
    <row r="282" spans="1:6">
      <c r="A282" s="115" t="s">
        <v>100</v>
      </c>
      <c r="B282" s="65" t="s">
        <v>43</v>
      </c>
      <c r="C282" s="26">
        <v>71</v>
      </c>
      <c r="D282" s="27">
        <v>62</v>
      </c>
      <c r="E282" s="27">
        <v>21</v>
      </c>
      <c r="F282" s="28">
        <v>154</v>
      </c>
    </row>
    <row r="283" spans="1:6">
      <c r="A283" s="116"/>
      <c r="B283" s="66" t="s">
        <v>44</v>
      </c>
      <c r="C283" s="29">
        <v>114</v>
      </c>
      <c r="D283" s="30">
        <v>117</v>
      </c>
      <c r="E283" s="30">
        <v>68</v>
      </c>
      <c r="F283" s="31">
        <v>299</v>
      </c>
    </row>
    <row r="284" spans="1:6">
      <c r="A284" s="116"/>
      <c r="B284" s="66" t="s">
        <v>45</v>
      </c>
      <c r="C284" s="29">
        <v>78</v>
      </c>
      <c r="D284" s="30">
        <v>108</v>
      </c>
      <c r="E284" s="30">
        <v>91</v>
      </c>
      <c r="F284" s="31">
        <v>277</v>
      </c>
    </row>
    <row r="285" spans="1:6">
      <c r="A285" s="116"/>
      <c r="B285" s="66" t="s">
        <v>46</v>
      </c>
      <c r="C285" s="29">
        <v>11</v>
      </c>
      <c r="D285" s="30">
        <v>23</v>
      </c>
      <c r="E285" s="30">
        <v>43</v>
      </c>
      <c r="F285" s="31">
        <v>77</v>
      </c>
    </row>
    <row r="286" spans="1:6">
      <c r="A286" s="116"/>
      <c r="B286" s="66" t="s">
        <v>47</v>
      </c>
      <c r="C286" s="29">
        <v>2</v>
      </c>
      <c r="D286" s="30">
        <v>4</v>
      </c>
      <c r="E286" s="30">
        <v>7</v>
      </c>
      <c r="F286" s="31">
        <v>13</v>
      </c>
    </row>
    <row r="287" spans="1:6">
      <c r="A287" s="116"/>
      <c r="B287" s="66" t="s">
        <v>101</v>
      </c>
      <c r="C287" s="29">
        <v>120</v>
      </c>
      <c r="D287" s="30">
        <v>59</v>
      </c>
      <c r="E287" s="30">
        <v>18</v>
      </c>
      <c r="F287" s="31">
        <v>197</v>
      </c>
    </row>
    <row r="288" spans="1:6">
      <c r="A288" s="116"/>
      <c r="B288" s="66" t="s">
        <v>26</v>
      </c>
      <c r="C288" s="29">
        <v>123</v>
      </c>
      <c r="D288" s="30">
        <v>101</v>
      </c>
      <c r="E288" s="30">
        <v>65</v>
      </c>
      <c r="F288" s="31">
        <v>289</v>
      </c>
    </row>
    <row r="289" spans="1:13">
      <c r="A289" s="116"/>
      <c r="B289" s="66" t="s">
        <v>27</v>
      </c>
      <c r="C289" s="29">
        <v>95</v>
      </c>
      <c r="D289" s="30">
        <v>67</v>
      </c>
      <c r="E289" s="30">
        <v>50</v>
      </c>
      <c r="F289" s="31">
        <v>212</v>
      </c>
    </row>
    <row r="290" spans="1:13">
      <c r="A290" s="117"/>
      <c r="B290" s="67" t="s">
        <v>15</v>
      </c>
      <c r="C290" s="32">
        <v>614</v>
      </c>
      <c r="D290" s="33">
        <v>541</v>
      </c>
      <c r="E290" s="33">
        <v>363</v>
      </c>
      <c r="F290" s="34">
        <v>1518</v>
      </c>
    </row>
    <row r="291" spans="1:13">
      <c r="A291" s="118" t="s">
        <v>56</v>
      </c>
      <c r="B291" s="119"/>
      <c r="C291" s="119"/>
      <c r="D291" s="119"/>
      <c r="E291" s="119"/>
      <c r="F291" s="120"/>
    </row>
    <row r="294" spans="1:13" ht="15.75">
      <c r="A294" s="64" t="s">
        <v>8</v>
      </c>
    </row>
    <row r="296" spans="1:13" ht="18">
      <c r="A296" s="110" t="s">
        <v>102</v>
      </c>
      <c r="B296" s="111"/>
      <c r="C296" s="111"/>
      <c r="D296" s="111"/>
      <c r="E296" s="111"/>
      <c r="F296" s="112"/>
    </row>
    <row r="297" spans="1:13" ht="15.75">
      <c r="A297" s="121" t="s">
        <v>10</v>
      </c>
      <c r="B297" s="122"/>
      <c r="C297" s="127" t="s">
        <v>11</v>
      </c>
      <c r="D297" s="128"/>
      <c r="E297" s="128"/>
      <c r="F297" s="129"/>
    </row>
    <row r="298" spans="1:13" ht="15.75">
      <c r="A298" s="123"/>
      <c r="B298" s="124"/>
      <c r="C298" s="20" t="s">
        <v>12</v>
      </c>
      <c r="D298" s="21" t="s">
        <v>13</v>
      </c>
      <c r="E298" s="21" t="s">
        <v>14</v>
      </c>
      <c r="F298" s="46" t="s">
        <v>15</v>
      </c>
    </row>
    <row r="299" spans="1:13" ht="30.75">
      <c r="A299" s="125"/>
      <c r="B299" s="126"/>
      <c r="C299" s="23" t="s">
        <v>32</v>
      </c>
      <c r="D299" s="24" t="s">
        <v>32</v>
      </c>
      <c r="E299" s="24" t="s">
        <v>32</v>
      </c>
      <c r="F299" s="47" t="s">
        <v>33</v>
      </c>
    </row>
    <row r="300" spans="1:13">
      <c r="A300" s="115" t="s">
        <v>100</v>
      </c>
      <c r="B300" s="65" t="s">
        <v>43</v>
      </c>
      <c r="C300" s="26">
        <v>12</v>
      </c>
      <c r="D300" s="27">
        <v>11</v>
      </c>
      <c r="E300" s="27">
        <v>6</v>
      </c>
      <c r="F300" s="48">
        <v>9</v>
      </c>
      <c r="G300" s="130">
        <v>57</v>
      </c>
      <c r="J300" t="s">
        <v>12</v>
      </c>
      <c r="K300" t="s">
        <v>13</v>
      </c>
      <c r="L300" t="s">
        <v>14</v>
      </c>
      <c r="M300" t="s">
        <v>158</v>
      </c>
    </row>
    <row r="301" spans="1:13">
      <c r="A301" s="116"/>
      <c r="B301" s="66" t="s">
        <v>44</v>
      </c>
      <c r="C301" s="29">
        <v>19</v>
      </c>
      <c r="D301" s="30">
        <v>22</v>
      </c>
      <c r="E301" s="30">
        <v>19</v>
      </c>
      <c r="F301" s="49">
        <v>19</v>
      </c>
      <c r="G301" s="130"/>
      <c r="I301" t="s">
        <v>43</v>
      </c>
      <c r="J301">
        <v>12</v>
      </c>
      <c r="K301">
        <v>11</v>
      </c>
      <c r="L301">
        <v>6</v>
      </c>
      <c r="M301">
        <v>9</v>
      </c>
    </row>
    <row r="302" spans="1:13">
      <c r="A302" s="116"/>
      <c r="B302" s="66" t="s">
        <v>45</v>
      </c>
      <c r="C302" s="29">
        <v>13</v>
      </c>
      <c r="D302" s="30">
        <v>20</v>
      </c>
      <c r="E302" s="30">
        <v>25</v>
      </c>
      <c r="F302" s="49">
        <v>21</v>
      </c>
      <c r="G302" s="130"/>
      <c r="I302" t="s">
        <v>44</v>
      </c>
      <c r="J302">
        <v>19</v>
      </c>
      <c r="K302">
        <v>22</v>
      </c>
      <c r="L302">
        <v>19</v>
      </c>
      <c r="M302">
        <v>19</v>
      </c>
    </row>
    <row r="303" spans="1:13">
      <c r="A303" s="116"/>
      <c r="B303" s="66" t="s">
        <v>46</v>
      </c>
      <c r="C303" s="29">
        <v>2</v>
      </c>
      <c r="D303" s="30">
        <v>4</v>
      </c>
      <c r="E303" s="30">
        <v>12</v>
      </c>
      <c r="F303" s="49">
        <v>7</v>
      </c>
      <c r="G303" s="130"/>
      <c r="I303" t="s">
        <v>45</v>
      </c>
      <c r="J303">
        <v>13</v>
      </c>
      <c r="K303">
        <v>20</v>
      </c>
      <c r="L303">
        <v>25</v>
      </c>
      <c r="M303">
        <v>21</v>
      </c>
    </row>
    <row r="304" spans="1:13">
      <c r="A304" s="116"/>
      <c r="B304" s="66" t="s">
        <v>47</v>
      </c>
      <c r="C304" s="29">
        <v>0</v>
      </c>
      <c r="D304" s="30">
        <v>1</v>
      </c>
      <c r="E304" s="30">
        <v>2</v>
      </c>
      <c r="F304" s="49">
        <v>1</v>
      </c>
      <c r="G304" s="130"/>
      <c r="I304" t="s">
        <v>46</v>
      </c>
      <c r="J304">
        <v>2</v>
      </c>
      <c r="K304">
        <v>4</v>
      </c>
      <c r="L304">
        <v>12</v>
      </c>
      <c r="M304">
        <v>7</v>
      </c>
    </row>
    <row r="305" spans="1:13">
      <c r="A305" s="116"/>
      <c r="B305" s="66" t="s">
        <v>101</v>
      </c>
      <c r="C305" s="29">
        <v>20</v>
      </c>
      <c r="D305" s="30">
        <v>11</v>
      </c>
      <c r="E305" s="30">
        <v>5</v>
      </c>
      <c r="F305" s="49">
        <v>10</v>
      </c>
      <c r="G305" s="130">
        <v>43</v>
      </c>
      <c r="I305" t="s">
        <v>47</v>
      </c>
      <c r="J305">
        <v>0</v>
      </c>
      <c r="K305">
        <v>1</v>
      </c>
      <c r="L305">
        <v>2</v>
      </c>
      <c r="M305">
        <v>1</v>
      </c>
    </row>
    <row r="306" spans="1:13">
      <c r="A306" s="116"/>
      <c r="B306" s="66" t="s">
        <v>26</v>
      </c>
      <c r="C306" s="29">
        <v>20</v>
      </c>
      <c r="D306" s="30">
        <v>19</v>
      </c>
      <c r="E306" s="30">
        <v>18</v>
      </c>
      <c r="F306" s="49">
        <v>19</v>
      </c>
      <c r="G306" s="130"/>
      <c r="I306" t="s">
        <v>101</v>
      </c>
      <c r="J306">
        <v>20</v>
      </c>
      <c r="K306">
        <v>11</v>
      </c>
      <c r="L306">
        <v>5</v>
      </c>
      <c r="M306">
        <v>10</v>
      </c>
    </row>
    <row r="307" spans="1:13">
      <c r="A307" s="116"/>
      <c r="B307" s="66" t="s">
        <v>27</v>
      </c>
      <c r="C307" s="29">
        <v>15</v>
      </c>
      <c r="D307" s="30">
        <v>12</v>
      </c>
      <c r="E307" s="30">
        <v>14</v>
      </c>
      <c r="F307" s="49">
        <v>14</v>
      </c>
      <c r="G307" s="130"/>
      <c r="I307" t="s">
        <v>159</v>
      </c>
      <c r="J307" s="57">
        <f>C306+C307</f>
        <v>35</v>
      </c>
      <c r="K307" s="57">
        <f>D306+D307</f>
        <v>31</v>
      </c>
      <c r="L307" s="57">
        <f>E306+E307</f>
        <v>32</v>
      </c>
      <c r="M307" s="57">
        <f t="shared" ref="M307" si="4">F306+F307</f>
        <v>33</v>
      </c>
    </row>
    <row r="308" spans="1:13">
      <c r="A308" s="117"/>
      <c r="B308" s="67" t="s">
        <v>15</v>
      </c>
      <c r="C308" s="32">
        <v>100</v>
      </c>
      <c r="D308" s="33">
        <v>100</v>
      </c>
      <c r="E308" s="33">
        <v>100</v>
      </c>
      <c r="F308" s="49">
        <v>100</v>
      </c>
    </row>
    <row r="309" spans="1:13">
      <c r="A309" s="118" t="s">
        <v>56</v>
      </c>
      <c r="B309" s="119"/>
      <c r="C309" s="119"/>
      <c r="D309" s="119"/>
      <c r="E309" s="119"/>
      <c r="F309" s="120"/>
    </row>
    <row r="312" spans="1:13" ht="15.75">
      <c r="A312" s="64" t="s">
        <v>8</v>
      </c>
    </row>
    <row r="314" spans="1:13" ht="18">
      <c r="A314" s="110" t="s">
        <v>103</v>
      </c>
      <c r="B314" s="111"/>
      <c r="C314" s="111"/>
      <c r="D314" s="111"/>
      <c r="E314" s="111"/>
      <c r="F314" s="112"/>
    </row>
    <row r="315" spans="1:13" ht="15.75">
      <c r="A315" s="121" t="s">
        <v>10</v>
      </c>
      <c r="B315" s="122"/>
      <c r="C315" s="127" t="s">
        <v>11</v>
      </c>
      <c r="D315" s="128"/>
      <c r="E315" s="128"/>
      <c r="F315" s="129"/>
    </row>
    <row r="316" spans="1:13" ht="15.75">
      <c r="A316" s="123"/>
      <c r="B316" s="124"/>
      <c r="C316" s="20" t="s">
        <v>12</v>
      </c>
      <c r="D316" s="21" t="s">
        <v>13</v>
      </c>
      <c r="E316" s="21" t="s">
        <v>14</v>
      </c>
      <c r="F316" s="22" t="s">
        <v>15</v>
      </c>
    </row>
    <row r="317" spans="1:13" ht="15.75">
      <c r="A317" s="125"/>
      <c r="B317" s="126"/>
      <c r="C317" s="23" t="s">
        <v>16</v>
      </c>
      <c r="D317" s="24" t="s">
        <v>16</v>
      </c>
      <c r="E317" s="24" t="s">
        <v>16</v>
      </c>
      <c r="F317" s="25" t="s">
        <v>16</v>
      </c>
    </row>
    <row r="318" spans="1:13">
      <c r="A318" s="115" t="s">
        <v>103</v>
      </c>
      <c r="B318" s="65" t="s">
        <v>104</v>
      </c>
      <c r="C318" s="26">
        <v>145</v>
      </c>
      <c r="D318" s="27">
        <v>164</v>
      </c>
      <c r="E318" s="27">
        <v>154</v>
      </c>
      <c r="F318" s="28">
        <v>463</v>
      </c>
    </row>
    <row r="319" spans="1:13">
      <c r="A319" s="116"/>
      <c r="B319" s="66" t="s">
        <v>105</v>
      </c>
      <c r="C319" s="29">
        <v>48</v>
      </c>
      <c r="D319" s="30">
        <v>56</v>
      </c>
      <c r="E319" s="30">
        <v>40</v>
      </c>
      <c r="F319" s="31">
        <v>144</v>
      </c>
    </row>
    <row r="320" spans="1:13">
      <c r="A320" s="116"/>
      <c r="B320" s="66" t="s">
        <v>106</v>
      </c>
      <c r="C320" s="29">
        <v>72</v>
      </c>
      <c r="D320" s="30">
        <v>100</v>
      </c>
      <c r="E320" s="30">
        <v>100</v>
      </c>
      <c r="F320" s="31">
        <v>272</v>
      </c>
    </row>
    <row r="321" spans="1:6">
      <c r="A321" s="116"/>
      <c r="B321" s="66" t="s">
        <v>107</v>
      </c>
      <c r="C321" s="29">
        <v>96</v>
      </c>
      <c r="D321" s="30">
        <v>154</v>
      </c>
      <c r="E321" s="30">
        <v>142</v>
      </c>
      <c r="F321" s="31">
        <v>392</v>
      </c>
    </row>
    <row r="322" spans="1:6">
      <c r="A322" s="116"/>
      <c r="B322" s="66" t="s">
        <v>108</v>
      </c>
      <c r="C322" s="29">
        <v>36</v>
      </c>
      <c r="D322" s="30">
        <v>72</v>
      </c>
      <c r="E322" s="30">
        <v>61</v>
      </c>
      <c r="F322" s="31">
        <v>169</v>
      </c>
    </row>
    <row r="323" spans="1:6">
      <c r="A323" s="116"/>
      <c r="B323" s="66" t="s">
        <v>109</v>
      </c>
      <c r="C323" s="29">
        <v>18</v>
      </c>
      <c r="D323" s="30">
        <v>40</v>
      </c>
      <c r="E323" s="30">
        <v>66</v>
      </c>
      <c r="F323" s="31">
        <v>124</v>
      </c>
    </row>
    <row r="324" spans="1:6" ht="30">
      <c r="A324" s="116"/>
      <c r="B324" s="66" t="s">
        <v>110</v>
      </c>
      <c r="C324" s="29">
        <v>18</v>
      </c>
      <c r="D324" s="30">
        <v>32</v>
      </c>
      <c r="E324" s="30">
        <v>52</v>
      </c>
      <c r="F324" s="31">
        <v>102</v>
      </c>
    </row>
    <row r="325" spans="1:6">
      <c r="A325" s="116"/>
      <c r="B325" s="66" t="s">
        <v>28</v>
      </c>
      <c r="C325" s="29">
        <v>101</v>
      </c>
      <c r="D325" s="30">
        <v>74</v>
      </c>
      <c r="E325" s="30">
        <v>36</v>
      </c>
      <c r="F325" s="31">
        <v>211</v>
      </c>
    </row>
    <row r="326" spans="1:6">
      <c r="A326" s="116"/>
      <c r="B326" s="66" t="s">
        <v>26</v>
      </c>
      <c r="C326" s="29">
        <v>194</v>
      </c>
      <c r="D326" s="30">
        <v>134</v>
      </c>
      <c r="E326" s="30">
        <v>58</v>
      </c>
      <c r="F326" s="31">
        <v>386</v>
      </c>
    </row>
    <row r="327" spans="1:6">
      <c r="A327" s="116"/>
      <c r="B327" s="66" t="s">
        <v>27</v>
      </c>
      <c r="C327" s="29">
        <v>102</v>
      </c>
      <c r="D327" s="30">
        <v>76</v>
      </c>
      <c r="E327" s="30">
        <v>48</v>
      </c>
      <c r="F327" s="31">
        <v>226</v>
      </c>
    </row>
    <row r="328" spans="1:6">
      <c r="A328" s="116"/>
      <c r="B328" s="66" t="s">
        <v>29</v>
      </c>
      <c r="C328" s="29">
        <v>3</v>
      </c>
      <c r="D328" s="30">
        <v>4</v>
      </c>
      <c r="E328" s="30">
        <v>3</v>
      </c>
      <c r="F328" s="31">
        <v>10</v>
      </c>
    </row>
    <row r="329" spans="1:6">
      <c r="A329" s="117"/>
      <c r="B329" s="67" t="s">
        <v>15</v>
      </c>
      <c r="C329" s="32">
        <v>614</v>
      </c>
      <c r="D329" s="33">
        <v>541</v>
      </c>
      <c r="E329" s="33">
        <v>363</v>
      </c>
      <c r="F329" s="34">
        <v>1518</v>
      </c>
    </row>
    <row r="330" spans="1:6">
      <c r="A330" s="118" t="s">
        <v>30</v>
      </c>
      <c r="B330" s="119"/>
      <c r="C330" s="119"/>
      <c r="D330" s="119"/>
      <c r="E330" s="119"/>
      <c r="F330" s="120"/>
    </row>
    <row r="333" spans="1:6" ht="15.75">
      <c r="A333" s="64" t="s">
        <v>8</v>
      </c>
    </row>
    <row r="335" spans="1:6" ht="18">
      <c r="A335" s="110" t="s">
        <v>111</v>
      </c>
      <c r="B335" s="111"/>
      <c r="C335" s="111"/>
      <c r="D335" s="111"/>
      <c r="E335" s="111"/>
      <c r="F335" s="112"/>
    </row>
    <row r="336" spans="1:6" ht="15.75">
      <c r="A336" s="121" t="s">
        <v>10</v>
      </c>
      <c r="B336" s="122"/>
      <c r="C336" s="127" t="s">
        <v>11</v>
      </c>
      <c r="D336" s="128"/>
      <c r="E336" s="128"/>
      <c r="F336" s="129"/>
    </row>
    <row r="337" spans="1:10" ht="15.75">
      <c r="A337" s="123"/>
      <c r="B337" s="124"/>
      <c r="C337" s="20" t="s">
        <v>12</v>
      </c>
      <c r="D337" s="21" t="s">
        <v>13</v>
      </c>
      <c r="E337" s="21" t="s">
        <v>14</v>
      </c>
      <c r="F337" s="46" t="s">
        <v>15</v>
      </c>
    </row>
    <row r="338" spans="1:10" ht="30.75">
      <c r="A338" s="125"/>
      <c r="B338" s="126"/>
      <c r="C338" s="23" t="s">
        <v>32</v>
      </c>
      <c r="D338" s="24" t="s">
        <v>32</v>
      </c>
      <c r="E338" s="24" t="s">
        <v>32</v>
      </c>
      <c r="F338" s="47" t="s">
        <v>33</v>
      </c>
      <c r="J338" t="s">
        <v>160</v>
      </c>
    </row>
    <row r="339" spans="1:10">
      <c r="A339" s="115" t="s">
        <v>103</v>
      </c>
      <c r="B339" s="65" t="s">
        <v>104</v>
      </c>
      <c r="C339" s="26">
        <v>24</v>
      </c>
      <c r="D339" s="27">
        <v>30</v>
      </c>
      <c r="E339" s="27">
        <v>42</v>
      </c>
      <c r="F339" s="48">
        <v>35</v>
      </c>
      <c r="G339" s="130">
        <f>100-G346</f>
        <v>52</v>
      </c>
      <c r="I339" s="69" t="s">
        <v>110</v>
      </c>
      <c r="J339" s="71">
        <v>9</v>
      </c>
    </row>
    <row r="340" spans="1:10">
      <c r="A340" s="116"/>
      <c r="B340" s="66" t="s">
        <v>105</v>
      </c>
      <c r="C340" s="29">
        <v>8</v>
      </c>
      <c r="D340" s="30">
        <v>10</v>
      </c>
      <c r="E340" s="30">
        <v>11</v>
      </c>
      <c r="F340" s="49">
        <v>10</v>
      </c>
      <c r="G340" s="130"/>
      <c r="I340" s="68" t="s">
        <v>105</v>
      </c>
      <c r="J340" s="49">
        <v>10</v>
      </c>
    </row>
    <row r="341" spans="1:10">
      <c r="A341" s="116"/>
      <c r="B341" s="66" t="s">
        <v>106</v>
      </c>
      <c r="C341" s="29">
        <v>12</v>
      </c>
      <c r="D341" s="30">
        <v>18</v>
      </c>
      <c r="E341" s="30">
        <v>28</v>
      </c>
      <c r="F341" s="49">
        <v>21</v>
      </c>
      <c r="G341" s="130"/>
      <c r="I341" s="68" t="s">
        <v>109</v>
      </c>
      <c r="J341" s="49">
        <v>12</v>
      </c>
    </row>
    <row r="342" spans="1:10">
      <c r="A342" s="116"/>
      <c r="B342" s="66" t="s">
        <v>107</v>
      </c>
      <c r="C342" s="29">
        <v>16</v>
      </c>
      <c r="D342" s="30">
        <v>28</v>
      </c>
      <c r="E342" s="30">
        <v>39</v>
      </c>
      <c r="F342" s="49">
        <v>31</v>
      </c>
      <c r="G342" s="130"/>
      <c r="I342" s="68" t="s">
        <v>108</v>
      </c>
      <c r="J342" s="49">
        <v>13</v>
      </c>
    </row>
    <row r="343" spans="1:10">
      <c r="A343" s="116"/>
      <c r="B343" s="66" t="s">
        <v>108</v>
      </c>
      <c r="C343" s="29">
        <v>6</v>
      </c>
      <c r="D343" s="30">
        <v>13</v>
      </c>
      <c r="E343" s="30">
        <v>17</v>
      </c>
      <c r="F343" s="49">
        <v>13</v>
      </c>
      <c r="G343" s="130"/>
      <c r="I343" s="68" t="s">
        <v>106</v>
      </c>
      <c r="J343" s="49">
        <v>21</v>
      </c>
    </row>
    <row r="344" spans="1:10">
      <c r="A344" s="116"/>
      <c r="B344" s="66" t="s">
        <v>109</v>
      </c>
      <c r="C344" s="29">
        <v>3</v>
      </c>
      <c r="D344" s="30">
        <v>7</v>
      </c>
      <c r="E344" s="30">
        <v>18</v>
      </c>
      <c r="F344" s="49">
        <v>12</v>
      </c>
      <c r="G344" s="130"/>
      <c r="I344" s="68" t="s">
        <v>107</v>
      </c>
      <c r="J344" s="49">
        <v>31</v>
      </c>
    </row>
    <row r="345" spans="1:10" ht="30">
      <c r="A345" s="116"/>
      <c r="B345" s="66" t="s">
        <v>110</v>
      </c>
      <c r="C345" s="29">
        <v>3</v>
      </c>
      <c r="D345" s="30">
        <v>6</v>
      </c>
      <c r="E345" s="30">
        <v>14</v>
      </c>
      <c r="F345" s="49">
        <v>9</v>
      </c>
      <c r="G345" s="130"/>
      <c r="I345" s="70" t="s">
        <v>104</v>
      </c>
      <c r="J345" s="72">
        <v>35</v>
      </c>
    </row>
    <row r="346" spans="1:10">
      <c r="A346" s="116"/>
      <c r="B346" s="66" t="s">
        <v>28</v>
      </c>
      <c r="C346" s="29">
        <v>16</v>
      </c>
      <c r="D346" s="30">
        <v>14</v>
      </c>
      <c r="E346" s="30">
        <v>10</v>
      </c>
      <c r="F346" s="49">
        <v>12</v>
      </c>
      <c r="G346" s="130">
        <v>48</v>
      </c>
    </row>
    <row r="347" spans="1:10">
      <c r="A347" s="116"/>
      <c r="B347" s="66" t="s">
        <v>26</v>
      </c>
      <c r="C347" s="29">
        <v>32</v>
      </c>
      <c r="D347" s="30">
        <v>25</v>
      </c>
      <c r="E347" s="30">
        <v>16</v>
      </c>
      <c r="F347" s="49">
        <v>22</v>
      </c>
      <c r="G347" s="130"/>
    </row>
    <row r="348" spans="1:10">
      <c r="A348" s="116"/>
      <c r="B348" s="66" t="s">
        <v>27</v>
      </c>
      <c r="C348" s="29">
        <v>17</v>
      </c>
      <c r="D348" s="30">
        <v>14</v>
      </c>
      <c r="E348" s="30">
        <v>13</v>
      </c>
      <c r="F348" s="49">
        <v>14</v>
      </c>
      <c r="G348" s="130"/>
    </row>
    <row r="349" spans="1:10">
      <c r="A349" s="116"/>
      <c r="B349" s="66" t="s">
        <v>29</v>
      </c>
      <c r="C349" s="29">
        <v>0</v>
      </c>
      <c r="D349" s="30">
        <v>1</v>
      </c>
      <c r="E349" s="30">
        <v>1</v>
      </c>
      <c r="F349" s="49">
        <v>1</v>
      </c>
    </row>
    <row r="350" spans="1:10">
      <c r="A350" s="117"/>
      <c r="B350" s="67" t="s">
        <v>15</v>
      </c>
      <c r="C350" s="32">
        <v>100</v>
      </c>
      <c r="D350" s="33">
        <v>100</v>
      </c>
      <c r="E350" s="33">
        <v>100</v>
      </c>
      <c r="F350" s="49">
        <v>100</v>
      </c>
    </row>
    <row r="351" spans="1:10">
      <c r="A351" s="118" t="s">
        <v>30</v>
      </c>
      <c r="B351" s="119"/>
      <c r="C351" s="119"/>
      <c r="D351" s="119"/>
      <c r="E351" s="119"/>
      <c r="F351" s="120"/>
    </row>
    <row r="354" spans="1:3" ht="15.75">
      <c r="A354" s="64" t="s">
        <v>8</v>
      </c>
    </row>
    <row r="356" spans="1:3" ht="18">
      <c r="A356" s="110" t="s">
        <v>112</v>
      </c>
      <c r="B356" s="111"/>
      <c r="C356" s="112"/>
    </row>
    <row r="357" spans="1:3" ht="15.75">
      <c r="A357" s="113" t="s">
        <v>10</v>
      </c>
      <c r="B357" s="114"/>
      <c r="C357" s="35" t="s">
        <v>16</v>
      </c>
    </row>
    <row r="358" spans="1:3">
      <c r="A358" s="115" t="s">
        <v>113</v>
      </c>
      <c r="B358" s="65" t="s">
        <v>10</v>
      </c>
      <c r="C358" s="36">
        <v>1511</v>
      </c>
    </row>
    <row r="359" spans="1:3">
      <c r="A359" s="116"/>
      <c r="B359" s="66" t="s">
        <v>114</v>
      </c>
      <c r="C359" s="37">
        <v>1</v>
      </c>
    </row>
    <row r="360" spans="1:3">
      <c r="A360" s="116"/>
      <c r="B360" s="66" t="s">
        <v>115</v>
      </c>
      <c r="C360" s="37">
        <v>1</v>
      </c>
    </row>
    <row r="361" spans="1:3">
      <c r="A361" s="116"/>
      <c r="B361" s="66" t="s">
        <v>116</v>
      </c>
      <c r="C361" s="37">
        <v>1</v>
      </c>
    </row>
    <row r="362" spans="1:3" ht="30">
      <c r="A362" s="116"/>
      <c r="B362" s="66" t="s">
        <v>117</v>
      </c>
      <c r="C362" s="37">
        <v>1</v>
      </c>
    </row>
    <row r="363" spans="1:3">
      <c r="A363" s="116"/>
      <c r="B363" s="66" t="s">
        <v>118</v>
      </c>
      <c r="C363" s="37">
        <v>1</v>
      </c>
    </row>
    <row r="364" spans="1:3">
      <c r="A364" s="116"/>
      <c r="B364" s="66" t="s">
        <v>38</v>
      </c>
      <c r="C364" s="37">
        <v>1</v>
      </c>
    </row>
    <row r="365" spans="1:3">
      <c r="A365" s="116"/>
      <c r="B365" s="66" t="s">
        <v>39</v>
      </c>
      <c r="C365" s="37">
        <v>1</v>
      </c>
    </row>
    <row r="366" spans="1:3">
      <c r="A366" s="117"/>
      <c r="B366" s="67" t="s">
        <v>15</v>
      </c>
      <c r="C366" s="38">
        <v>1518</v>
      </c>
    </row>
    <row r="367" spans="1:3">
      <c r="A367" s="118" t="s">
        <v>41</v>
      </c>
      <c r="B367" s="119"/>
      <c r="C367" s="120"/>
    </row>
    <row r="370" spans="1:6" ht="15.75">
      <c r="A370" s="64" t="s">
        <v>8</v>
      </c>
    </row>
    <row r="372" spans="1:6" ht="18">
      <c r="A372" s="110" t="s">
        <v>119</v>
      </c>
      <c r="B372" s="111"/>
      <c r="C372" s="111"/>
      <c r="D372" s="111"/>
      <c r="E372" s="111"/>
      <c r="F372" s="112"/>
    </row>
    <row r="373" spans="1:6" ht="15.75">
      <c r="A373" s="121" t="s">
        <v>10</v>
      </c>
      <c r="B373" s="122"/>
      <c r="C373" s="127" t="s">
        <v>11</v>
      </c>
      <c r="D373" s="128"/>
      <c r="E373" s="128"/>
      <c r="F373" s="129"/>
    </row>
    <row r="374" spans="1:6" ht="15.75">
      <c r="A374" s="123"/>
      <c r="B374" s="124"/>
      <c r="C374" s="20" t="s">
        <v>12</v>
      </c>
      <c r="D374" s="21" t="s">
        <v>13</v>
      </c>
      <c r="E374" s="21" t="s">
        <v>14</v>
      </c>
      <c r="F374" s="22" t="s">
        <v>15</v>
      </c>
    </row>
    <row r="375" spans="1:6" ht="15.75">
      <c r="A375" s="125"/>
      <c r="B375" s="126"/>
      <c r="C375" s="23" t="s">
        <v>16</v>
      </c>
      <c r="D375" s="24" t="s">
        <v>16</v>
      </c>
      <c r="E375" s="24" t="s">
        <v>16</v>
      </c>
      <c r="F375" s="25" t="s">
        <v>16</v>
      </c>
    </row>
    <row r="376" spans="1:6">
      <c r="A376" s="115" t="s">
        <v>119</v>
      </c>
      <c r="B376" s="65" t="s">
        <v>120</v>
      </c>
      <c r="C376" s="26">
        <v>127</v>
      </c>
      <c r="D376" s="27">
        <v>145</v>
      </c>
      <c r="E376" s="27">
        <v>128</v>
      </c>
      <c r="F376" s="28">
        <v>400</v>
      </c>
    </row>
    <row r="377" spans="1:6">
      <c r="A377" s="116"/>
      <c r="B377" s="66" t="s">
        <v>121</v>
      </c>
      <c r="C377" s="29">
        <v>123</v>
      </c>
      <c r="D377" s="30">
        <v>149</v>
      </c>
      <c r="E377" s="30">
        <v>102</v>
      </c>
      <c r="F377" s="31">
        <v>374</v>
      </c>
    </row>
    <row r="378" spans="1:6">
      <c r="A378" s="116"/>
      <c r="B378" s="66" t="s">
        <v>122</v>
      </c>
      <c r="C378" s="29">
        <v>54</v>
      </c>
      <c r="D378" s="30">
        <v>57</v>
      </c>
      <c r="E378" s="30">
        <v>30</v>
      </c>
      <c r="F378" s="31">
        <v>141</v>
      </c>
    </row>
    <row r="379" spans="1:6">
      <c r="A379" s="116"/>
      <c r="B379" s="66" t="s">
        <v>123</v>
      </c>
      <c r="C379" s="29">
        <v>25</v>
      </c>
      <c r="D379" s="30">
        <v>9</v>
      </c>
      <c r="E379" s="30">
        <v>11</v>
      </c>
      <c r="F379" s="31">
        <v>45</v>
      </c>
    </row>
    <row r="380" spans="1:6">
      <c r="A380" s="116"/>
      <c r="B380" s="66" t="s">
        <v>124</v>
      </c>
      <c r="C380" s="29">
        <v>9</v>
      </c>
      <c r="D380" s="30">
        <v>10</v>
      </c>
      <c r="E380" s="30">
        <v>3</v>
      </c>
      <c r="F380" s="31">
        <v>22</v>
      </c>
    </row>
    <row r="381" spans="1:6">
      <c r="A381" s="116"/>
      <c r="B381" s="66" t="s">
        <v>26</v>
      </c>
      <c r="C381" s="29">
        <v>177</v>
      </c>
      <c r="D381" s="30">
        <v>101</v>
      </c>
      <c r="E381" s="30">
        <v>46</v>
      </c>
      <c r="F381" s="31">
        <v>324</v>
      </c>
    </row>
    <row r="382" spans="1:6">
      <c r="A382" s="116"/>
      <c r="B382" s="66" t="s">
        <v>27</v>
      </c>
      <c r="C382" s="29">
        <v>99</v>
      </c>
      <c r="D382" s="30">
        <v>70</v>
      </c>
      <c r="E382" s="30">
        <v>43</v>
      </c>
      <c r="F382" s="31">
        <v>212</v>
      </c>
    </row>
    <row r="383" spans="1:6">
      <c r="A383" s="117"/>
      <c r="B383" s="67" t="s">
        <v>15</v>
      </c>
      <c r="C383" s="32">
        <v>614</v>
      </c>
      <c r="D383" s="33">
        <v>541</v>
      </c>
      <c r="E383" s="33">
        <v>363</v>
      </c>
      <c r="F383" s="34">
        <v>1518</v>
      </c>
    </row>
    <row r="384" spans="1:6">
      <c r="A384" s="118" t="s">
        <v>56</v>
      </c>
      <c r="B384" s="119"/>
      <c r="C384" s="119"/>
      <c r="D384" s="119"/>
      <c r="E384" s="119"/>
      <c r="F384" s="120"/>
    </row>
    <row r="387" spans="1:13" ht="15.75">
      <c r="A387" s="64" t="s">
        <v>8</v>
      </c>
    </row>
    <row r="389" spans="1:13" ht="18">
      <c r="A389" s="110" t="s">
        <v>125</v>
      </c>
      <c r="B389" s="111"/>
      <c r="C389" s="111"/>
      <c r="D389" s="111"/>
      <c r="E389" s="111"/>
      <c r="F389" s="112"/>
    </row>
    <row r="390" spans="1:13" ht="15.75">
      <c r="A390" s="121" t="s">
        <v>10</v>
      </c>
      <c r="B390" s="122"/>
      <c r="C390" s="127" t="s">
        <v>11</v>
      </c>
      <c r="D390" s="128"/>
      <c r="E390" s="128"/>
      <c r="F390" s="129"/>
    </row>
    <row r="391" spans="1:13" ht="15.75">
      <c r="A391" s="123"/>
      <c r="B391" s="124"/>
      <c r="C391" s="20" t="s">
        <v>12</v>
      </c>
      <c r="D391" s="21" t="s">
        <v>13</v>
      </c>
      <c r="E391" s="21" t="s">
        <v>14</v>
      </c>
      <c r="F391" s="46" t="s">
        <v>15</v>
      </c>
    </row>
    <row r="392" spans="1:13" ht="30.75">
      <c r="A392" s="125"/>
      <c r="B392" s="126"/>
      <c r="C392" s="23" t="s">
        <v>32</v>
      </c>
      <c r="D392" s="24" t="s">
        <v>32</v>
      </c>
      <c r="E392" s="24" t="s">
        <v>32</v>
      </c>
      <c r="F392" s="47" t="s">
        <v>33</v>
      </c>
    </row>
    <row r="393" spans="1:13">
      <c r="A393" s="115" t="s">
        <v>119</v>
      </c>
      <c r="B393" s="65" t="s">
        <v>120</v>
      </c>
      <c r="C393" s="26">
        <v>21</v>
      </c>
      <c r="D393" s="27">
        <v>27</v>
      </c>
      <c r="E393" s="27">
        <v>35</v>
      </c>
      <c r="F393" s="48">
        <v>29</v>
      </c>
      <c r="G393" s="130">
        <f>100-G398</f>
        <v>69</v>
      </c>
      <c r="J393" t="s">
        <v>12</v>
      </c>
      <c r="K393" t="s">
        <v>13</v>
      </c>
      <c r="L393" t="s">
        <v>14</v>
      </c>
      <c r="M393" t="s">
        <v>158</v>
      </c>
    </row>
    <row r="394" spans="1:13">
      <c r="A394" s="116"/>
      <c r="B394" s="66" t="s">
        <v>121</v>
      </c>
      <c r="C394" s="29">
        <v>20</v>
      </c>
      <c r="D394" s="30">
        <v>28</v>
      </c>
      <c r="E394" s="30">
        <v>28</v>
      </c>
      <c r="F394" s="49">
        <v>26</v>
      </c>
      <c r="G394" s="130"/>
      <c r="I394" t="s">
        <v>120</v>
      </c>
      <c r="J394">
        <v>21</v>
      </c>
      <c r="K394">
        <v>27</v>
      </c>
      <c r="L394">
        <v>35</v>
      </c>
      <c r="M394">
        <v>29</v>
      </c>
    </row>
    <row r="395" spans="1:13">
      <c r="A395" s="116"/>
      <c r="B395" s="66" t="s">
        <v>122</v>
      </c>
      <c r="C395" s="29">
        <v>9</v>
      </c>
      <c r="D395" s="30">
        <v>11</v>
      </c>
      <c r="E395" s="30">
        <v>8</v>
      </c>
      <c r="F395" s="49">
        <v>9</v>
      </c>
      <c r="G395" s="130"/>
      <c r="I395" t="s">
        <v>121</v>
      </c>
      <c r="J395">
        <v>20</v>
      </c>
      <c r="K395">
        <v>28</v>
      </c>
      <c r="L395">
        <v>28</v>
      </c>
      <c r="M395">
        <v>26</v>
      </c>
    </row>
    <row r="396" spans="1:13">
      <c r="A396" s="116"/>
      <c r="B396" s="66" t="s">
        <v>123</v>
      </c>
      <c r="C396" s="29">
        <v>4</v>
      </c>
      <c r="D396" s="30">
        <v>2</v>
      </c>
      <c r="E396" s="30">
        <v>3</v>
      </c>
      <c r="F396" s="49">
        <v>3</v>
      </c>
      <c r="G396" s="130"/>
      <c r="I396" t="s">
        <v>122</v>
      </c>
      <c r="J396">
        <v>9</v>
      </c>
      <c r="K396">
        <v>11</v>
      </c>
      <c r="L396">
        <v>8</v>
      </c>
      <c r="M396">
        <v>9</v>
      </c>
    </row>
    <row r="397" spans="1:13">
      <c r="A397" s="116"/>
      <c r="B397" s="66" t="s">
        <v>124</v>
      </c>
      <c r="C397" s="29">
        <v>1</v>
      </c>
      <c r="D397" s="30">
        <v>2</v>
      </c>
      <c r="E397" s="30">
        <v>1</v>
      </c>
      <c r="F397" s="49">
        <v>1</v>
      </c>
      <c r="G397" s="130"/>
      <c r="I397" t="s">
        <v>123</v>
      </c>
      <c r="J397">
        <v>4</v>
      </c>
      <c r="K397">
        <v>2</v>
      </c>
      <c r="L397">
        <v>3</v>
      </c>
      <c r="M397">
        <v>3</v>
      </c>
    </row>
    <row r="398" spans="1:13">
      <c r="A398" s="116"/>
      <c r="B398" s="66" t="s">
        <v>26</v>
      </c>
      <c r="C398" s="29">
        <v>29</v>
      </c>
      <c r="D398" s="30">
        <v>19</v>
      </c>
      <c r="E398" s="30">
        <v>13</v>
      </c>
      <c r="F398" s="49">
        <v>18</v>
      </c>
      <c r="G398" s="130">
        <v>31</v>
      </c>
      <c r="I398" t="s">
        <v>124</v>
      </c>
      <c r="J398">
        <v>1</v>
      </c>
      <c r="K398">
        <v>2</v>
      </c>
      <c r="L398">
        <v>1</v>
      </c>
      <c r="M398">
        <v>1</v>
      </c>
    </row>
    <row r="399" spans="1:13">
      <c r="A399" s="116"/>
      <c r="B399" s="66" t="s">
        <v>27</v>
      </c>
      <c r="C399" s="29">
        <v>16</v>
      </c>
      <c r="D399" s="30">
        <v>13</v>
      </c>
      <c r="E399" s="30">
        <v>12</v>
      </c>
      <c r="F399" s="49">
        <v>13</v>
      </c>
      <c r="G399" s="130"/>
      <c r="I399" t="s">
        <v>159</v>
      </c>
      <c r="J399" s="57">
        <f>C398+C399</f>
        <v>45</v>
      </c>
      <c r="K399" s="57">
        <f>D398+D399</f>
        <v>32</v>
      </c>
      <c r="L399" s="57">
        <f>E398+E399</f>
        <v>25</v>
      </c>
      <c r="M399" s="57">
        <f t="shared" ref="M399" si="5">F398+F399</f>
        <v>31</v>
      </c>
    </row>
    <row r="400" spans="1:13">
      <c r="A400" s="117"/>
      <c r="B400" s="67" t="s">
        <v>15</v>
      </c>
      <c r="C400" s="32">
        <v>100</v>
      </c>
      <c r="D400" s="33">
        <v>100</v>
      </c>
      <c r="E400" s="33">
        <v>100</v>
      </c>
      <c r="F400" s="49">
        <v>100</v>
      </c>
    </row>
    <row r="401" spans="1:6">
      <c r="A401" s="118" t="s">
        <v>56</v>
      </c>
      <c r="B401" s="119"/>
      <c r="C401" s="119"/>
      <c r="D401" s="119"/>
      <c r="E401" s="119"/>
      <c r="F401" s="120"/>
    </row>
    <row r="404" spans="1:6" ht="15.75">
      <c r="A404" s="64" t="s">
        <v>8</v>
      </c>
    </row>
    <row r="406" spans="1:6" ht="18">
      <c r="A406" s="110" t="s">
        <v>126</v>
      </c>
      <c r="B406" s="111"/>
      <c r="C406" s="111"/>
      <c r="D406" s="111"/>
      <c r="E406" s="111"/>
      <c r="F406" s="112"/>
    </row>
    <row r="407" spans="1:6" ht="15.75">
      <c r="A407" s="121" t="s">
        <v>10</v>
      </c>
      <c r="B407" s="122"/>
      <c r="C407" s="127" t="s">
        <v>11</v>
      </c>
      <c r="D407" s="128"/>
      <c r="E407" s="128"/>
      <c r="F407" s="129"/>
    </row>
    <row r="408" spans="1:6" ht="15.75">
      <c r="A408" s="123"/>
      <c r="B408" s="124"/>
      <c r="C408" s="20" t="s">
        <v>12</v>
      </c>
      <c r="D408" s="21" t="s">
        <v>13</v>
      </c>
      <c r="E408" s="21" t="s">
        <v>14</v>
      </c>
      <c r="F408" s="22" t="s">
        <v>15</v>
      </c>
    </row>
    <row r="409" spans="1:6" ht="15.75">
      <c r="A409" s="125"/>
      <c r="B409" s="126"/>
      <c r="C409" s="23" t="s">
        <v>16</v>
      </c>
      <c r="D409" s="24" t="s">
        <v>16</v>
      </c>
      <c r="E409" s="24" t="s">
        <v>16</v>
      </c>
      <c r="F409" s="25" t="s">
        <v>16</v>
      </c>
    </row>
    <row r="410" spans="1:6">
      <c r="A410" s="115" t="s">
        <v>126</v>
      </c>
      <c r="B410" s="65" t="s">
        <v>127</v>
      </c>
      <c r="C410" s="26">
        <v>111</v>
      </c>
      <c r="D410" s="27">
        <v>146</v>
      </c>
      <c r="E410" s="27">
        <v>125</v>
      </c>
      <c r="F410" s="28">
        <v>382</v>
      </c>
    </row>
    <row r="411" spans="1:6">
      <c r="A411" s="116"/>
      <c r="B411" s="66" t="s">
        <v>128</v>
      </c>
      <c r="C411" s="29">
        <v>43</v>
      </c>
      <c r="D411" s="30">
        <v>40</v>
      </c>
      <c r="E411" s="30">
        <v>29</v>
      </c>
      <c r="F411" s="31">
        <v>112</v>
      </c>
    </row>
    <row r="412" spans="1:6">
      <c r="A412" s="116"/>
      <c r="B412" s="66" t="s">
        <v>129</v>
      </c>
      <c r="C412" s="29">
        <v>77</v>
      </c>
      <c r="D412" s="30">
        <v>89</v>
      </c>
      <c r="E412" s="30">
        <v>86</v>
      </c>
      <c r="F412" s="31">
        <v>252</v>
      </c>
    </row>
    <row r="413" spans="1:6">
      <c r="A413" s="116"/>
      <c r="B413" s="66" t="s">
        <v>130</v>
      </c>
      <c r="C413" s="29">
        <v>9</v>
      </c>
      <c r="D413" s="30">
        <v>20</v>
      </c>
      <c r="E413" s="30">
        <v>22</v>
      </c>
      <c r="F413" s="31">
        <v>51</v>
      </c>
    </row>
    <row r="414" spans="1:6">
      <c r="A414" s="116"/>
      <c r="B414" s="66" t="s">
        <v>131</v>
      </c>
      <c r="C414" s="29">
        <v>90</v>
      </c>
      <c r="D414" s="30">
        <v>134</v>
      </c>
      <c r="E414" s="30">
        <v>99</v>
      </c>
      <c r="F414" s="31">
        <v>323</v>
      </c>
    </row>
    <row r="415" spans="1:6">
      <c r="A415" s="116"/>
      <c r="B415" s="66" t="s">
        <v>132</v>
      </c>
      <c r="C415" s="29">
        <v>38</v>
      </c>
      <c r="D415" s="30">
        <v>45</v>
      </c>
      <c r="E415" s="30">
        <v>29</v>
      </c>
      <c r="F415" s="31">
        <v>112</v>
      </c>
    </row>
    <row r="416" spans="1:6">
      <c r="A416" s="116"/>
      <c r="B416" s="66" t="s">
        <v>133</v>
      </c>
      <c r="C416" s="29">
        <v>36</v>
      </c>
      <c r="D416" s="30">
        <v>43</v>
      </c>
      <c r="E416" s="30">
        <v>30</v>
      </c>
      <c r="F416" s="31">
        <v>109</v>
      </c>
    </row>
    <row r="417" spans="1:7">
      <c r="A417" s="116"/>
      <c r="B417" s="66" t="s">
        <v>28</v>
      </c>
      <c r="C417" s="29">
        <v>96</v>
      </c>
      <c r="D417" s="30">
        <v>80</v>
      </c>
      <c r="E417" s="30">
        <v>37</v>
      </c>
      <c r="F417" s="31">
        <v>213</v>
      </c>
    </row>
    <row r="418" spans="1:7">
      <c r="A418" s="116"/>
      <c r="B418" s="66" t="s">
        <v>26</v>
      </c>
      <c r="C418" s="29">
        <v>199</v>
      </c>
      <c r="D418" s="30">
        <v>119</v>
      </c>
      <c r="E418" s="30">
        <v>70</v>
      </c>
      <c r="F418" s="31">
        <v>388</v>
      </c>
    </row>
    <row r="419" spans="1:7">
      <c r="A419" s="116"/>
      <c r="B419" s="66" t="s">
        <v>27</v>
      </c>
      <c r="C419" s="29">
        <v>116</v>
      </c>
      <c r="D419" s="30">
        <v>86</v>
      </c>
      <c r="E419" s="30">
        <v>55</v>
      </c>
      <c r="F419" s="31">
        <v>257</v>
      </c>
    </row>
    <row r="420" spans="1:7">
      <c r="A420" s="116"/>
      <c r="B420" s="66" t="s">
        <v>29</v>
      </c>
      <c r="C420" s="29">
        <v>3</v>
      </c>
      <c r="D420" s="30">
        <v>5</v>
      </c>
      <c r="E420" s="30">
        <v>3</v>
      </c>
      <c r="F420" s="31">
        <v>11</v>
      </c>
    </row>
    <row r="421" spans="1:7">
      <c r="A421" s="117"/>
      <c r="B421" s="67" t="s">
        <v>15</v>
      </c>
      <c r="C421" s="32">
        <v>614</v>
      </c>
      <c r="D421" s="33">
        <v>541</v>
      </c>
      <c r="E421" s="33">
        <v>363</v>
      </c>
      <c r="F421" s="34">
        <v>1518</v>
      </c>
    </row>
    <row r="422" spans="1:7">
      <c r="A422" s="118" t="s">
        <v>30</v>
      </c>
      <c r="B422" s="119"/>
      <c r="C422" s="119"/>
      <c r="D422" s="119"/>
      <c r="E422" s="119"/>
      <c r="F422" s="120"/>
    </row>
    <row r="425" spans="1:7" ht="15.75">
      <c r="A425" s="64" t="s">
        <v>8</v>
      </c>
    </row>
    <row r="427" spans="1:7" ht="18">
      <c r="A427" s="110" t="s">
        <v>134</v>
      </c>
      <c r="B427" s="111"/>
      <c r="C427" s="111"/>
      <c r="D427" s="111"/>
      <c r="E427" s="111"/>
      <c r="F427" s="112"/>
    </row>
    <row r="428" spans="1:7" ht="15.75">
      <c r="A428" s="121" t="s">
        <v>10</v>
      </c>
      <c r="B428" s="122"/>
      <c r="C428" s="127" t="s">
        <v>11</v>
      </c>
      <c r="D428" s="128"/>
      <c r="E428" s="128"/>
      <c r="F428" s="129"/>
    </row>
    <row r="429" spans="1:7" ht="15.75">
      <c r="A429" s="123"/>
      <c r="B429" s="124"/>
      <c r="C429" s="20" t="s">
        <v>12</v>
      </c>
      <c r="D429" s="21" t="s">
        <v>13</v>
      </c>
      <c r="E429" s="21" t="s">
        <v>14</v>
      </c>
      <c r="F429" s="46" t="s">
        <v>15</v>
      </c>
    </row>
    <row r="430" spans="1:7" ht="30.75">
      <c r="A430" s="125"/>
      <c r="B430" s="126"/>
      <c r="C430" s="23" t="s">
        <v>32</v>
      </c>
      <c r="D430" s="24" t="s">
        <v>32</v>
      </c>
      <c r="E430" s="24" t="s">
        <v>32</v>
      </c>
      <c r="F430" s="47" t="s">
        <v>33</v>
      </c>
    </row>
    <row r="431" spans="1:7">
      <c r="A431" s="115" t="s">
        <v>126</v>
      </c>
      <c r="B431" s="65" t="s">
        <v>127</v>
      </c>
      <c r="C431" s="26">
        <v>18</v>
      </c>
      <c r="D431" s="27">
        <v>27</v>
      </c>
      <c r="E431" s="27">
        <v>34</v>
      </c>
      <c r="F431" s="48">
        <v>28</v>
      </c>
      <c r="G431" s="130">
        <f>100-G438</f>
        <v>48</v>
      </c>
    </row>
    <row r="432" spans="1:7">
      <c r="A432" s="116"/>
      <c r="B432" s="66" t="s">
        <v>128</v>
      </c>
      <c r="C432" s="29">
        <v>7</v>
      </c>
      <c r="D432" s="30">
        <v>7</v>
      </c>
      <c r="E432" s="30">
        <v>8</v>
      </c>
      <c r="F432" s="49">
        <v>8</v>
      </c>
      <c r="G432" s="130"/>
    </row>
    <row r="433" spans="1:7">
      <c r="A433" s="116"/>
      <c r="B433" s="66" t="s">
        <v>129</v>
      </c>
      <c r="C433" s="29">
        <v>13</v>
      </c>
      <c r="D433" s="30">
        <v>16</v>
      </c>
      <c r="E433" s="30">
        <v>24</v>
      </c>
      <c r="F433" s="49">
        <v>19</v>
      </c>
      <c r="G433" s="130"/>
    </row>
    <row r="434" spans="1:7">
      <c r="A434" s="116"/>
      <c r="B434" s="66" t="s">
        <v>130</v>
      </c>
      <c r="C434" s="29">
        <v>1</v>
      </c>
      <c r="D434" s="30">
        <v>4</v>
      </c>
      <c r="E434" s="30">
        <v>6</v>
      </c>
      <c r="F434" s="49">
        <v>4</v>
      </c>
      <c r="G434" s="130"/>
    </row>
    <row r="435" spans="1:7">
      <c r="A435" s="116"/>
      <c r="B435" s="66" t="s">
        <v>131</v>
      </c>
      <c r="C435" s="29">
        <v>15</v>
      </c>
      <c r="D435" s="30">
        <v>25</v>
      </c>
      <c r="E435" s="30">
        <v>27</v>
      </c>
      <c r="F435" s="49">
        <v>24</v>
      </c>
      <c r="G435" s="130"/>
    </row>
    <row r="436" spans="1:7">
      <c r="A436" s="116"/>
      <c r="B436" s="66" t="s">
        <v>132</v>
      </c>
      <c r="C436" s="29">
        <v>6</v>
      </c>
      <c r="D436" s="30">
        <v>8</v>
      </c>
      <c r="E436" s="30">
        <v>8</v>
      </c>
      <c r="F436" s="49">
        <v>8</v>
      </c>
      <c r="G436" s="130"/>
    </row>
    <row r="437" spans="1:7">
      <c r="A437" s="116"/>
      <c r="B437" s="66" t="s">
        <v>133</v>
      </c>
      <c r="C437" s="29">
        <v>6</v>
      </c>
      <c r="D437" s="30">
        <v>8</v>
      </c>
      <c r="E437" s="30">
        <v>8</v>
      </c>
      <c r="F437" s="49">
        <v>8</v>
      </c>
      <c r="G437" s="130"/>
    </row>
    <row r="438" spans="1:7">
      <c r="A438" s="116"/>
      <c r="B438" s="66" t="s">
        <v>28</v>
      </c>
      <c r="C438" s="29">
        <v>16</v>
      </c>
      <c r="D438" s="30">
        <v>15</v>
      </c>
      <c r="E438" s="30">
        <v>10</v>
      </c>
      <c r="F438" s="49">
        <v>13</v>
      </c>
      <c r="G438" s="130">
        <v>52</v>
      </c>
    </row>
    <row r="439" spans="1:7">
      <c r="A439" s="116"/>
      <c r="B439" s="66" t="s">
        <v>26</v>
      </c>
      <c r="C439" s="29">
        <v>32</v>
      </c>
      <c r="D439" s="30">
        <v>22</v>
      </c>
      <c r="E439" s="30">
        <v>19</v>
      </c>
      <c r="F439" s="49">
        <v>23</v>
      </c>
      <c r="G439" s="130"/>
    </row>
    <row r="440" spans="1:7">
      <c r="A440" s="116"/>
      <c r="B440" s="66" t="s">
        <v>27</v>
      </c>
      <c r="C440" s="29">
        <v>19</v>
      </c>
      <c r="D440" s="30">
        <v>16</v>
      </c>
      <c r="E440" s="30">
        <v>15</v>
      </c>
      <c r="F440" s="49">
        <v>16</v>
      </c>
      <c r="G440" s="130"/>
    </row>
    <row r="441" spans="1:7">
      <c r="A441" s="116"/>
      <c r="B441" s="66" t="s">
        <v>29</v>
      </c>
      <c r="C441" s="29">
        <v>0</v>
      </c>
      <c r="D441" s="30">
        <v>1</v>
      </c>
      <c r="E441" s="30">
        <v>1</v>
      </c>
      <c r="F441" s="49">
        <v>1</v>
      </c>
    </row>
    <row r="442" spans="1:7">
      <c r="A442" s="117"/>
      <c r="B442" s="67" t="s">
        <v>15</v>
      </c>
      <c r="C442" s="32">
        <v>100</v>
      </c>
      <c r="D442" s="33">
        <v>100</v>
      </c>
      <c r="E442" s="33">
        <v>100</v>
      </c>
      <c r="F442" s="49">
        <v>100</v>
      </c>
    </row>
    <row r="443" spans="1:7">
      <c r="A443" s="118" t="s">
        <v>30</v>
      </c>
      <c r="B443" s="119"/>
      <c r="C443" s="119"/>
      <c r="D443" s="119"/>
      <c r="E443" s="119"/>
      <c r="F443" s="120"/>
    </row>
    <row r="446" spans="1:7" ht="15.75">
      <c r="A446" s="64" t="s">
        <v>8</v>
      </c>
    </row>
    <row r="448" spans="1:7" ht="18">
      <c r="A448" s="110" t="s">
        <v>135</v>
      </c>
      <c r="B448" s="111"/>
      <c r="C448" s="112"/>
    </row>
    <row r="449" spans="1:3" ht="15.75">
      <c r="A449" s="113" t="s">
        <v>10</v>
      </c>
      <c r="B449" s="114"/>
      <c r="C449" s="35" t="s">
        <v>16</v>
      </c>
    </row>
    <row r="450" spans="1:3">
      <c r="A450" s="115" t="s">
        <v>113</v>
      </c>
      <c r="B450" s="65" t="s">
        <v>10</v>
      </c>
      <c r="C450" s="36">
        <v>1507</v>
      </c>
    </row>
    <row r="451" spans="1:3" ht="30">
      <c r="A451" s="116"/>
      <c r="B451" s="66" t="s">
        <v>136</v>
      </c>
      <c r="C451" s="37">
        <v>1</v>
      </c>
    </row>
    <row r="452" spans="1:3">
      <c r="A452" s="116"/>
      <c r="B452" s="66" t="s">
        <v>137</v>
      </c>
      <c r="C452" s="37">
        <v>1</v>
      </c>
    </row>
    <row r="453" spans="1:3">
      <c r="A453" s="116"/>
      <c r="B453" s="66" t="s">
        <v>55</v>
      </c>
      <c r="C453" s="37">
        <v>1</v>
      </c>
    </row>
    <row r="454" spans="1:3">
      <c r="A454" s="116"/>
      <c r="B454" s="66" t="s">
        <v>138</v>
      </c>
      <c r="C454" s="37">
        <v>1</v>
      </c>
    </row>
    <row r="455" spans="1:3" ht="30">
      <c r="A455" s="116"/>
      <c r="B455" s="66" t="s">
        <v>139</v>
      </c>
      <c r="C455" s="37">
        <v>1</v>
      </c>
    </row>
    <row r="456" spans="1:3">
      <c r="A456" s="116"/>
      <c r="B456" s="66" t="s">
        <v>140</v>
      </c>
      <c r="C456" s="37">
        <v>1</v>
      </c>
    </row>
    <row r="457" spans="1:3">
      <c r="A457" s="116"/>
      <c r="B457" s="66" t="s">
        <v>116</v>
      </c>
      <c r="C457" s="37">
        <v>1</v>
      </c>
    </row>
    <row r="458" spans="1:3">
      <c r="A458" s="116"/>
      <c r="B458" s="66" t="s">
        <v>141</v>
      </c>
      <c r="C458" s="37">
        <v>1</v>
      </c>
    </row>
    <row r="459" spans="1:3">
      <c r="A459" s="116"/>
      <c r="B459" s="66" t="s">
        <v>38</v>
      </c>
      <c r="C459" s="37">
        <v>1</v>
      </c>
    </row>
    <row r="460" spans="1:3">
      <c r="A460" s="116"/>
      <c r="B460" s="66" t="s">
        <v>39</v>
      </c>
      <c r="C460" s="37">
        <v>1</v>
      </c>
    </row>
    <row r="461" spans="1:3">
      <c r="A461" s="116"/>
      <c r="B461" s="66" t="s">
        <v>142</v>
      </c>
      <c r="C461" s="37">
        <v>1</v>
      </c>
    </row>
    <row r="462" spans="1:3">
      <c r="A462" s="117"/>
      <c r="B462" s="67" t="s">
        <v>15</v>
      </c>
      <c r="C462" s="38">
        <v>1518</v>
      </c>
    </row>
    <row r="463" spans="1:3">
      <c r="A463" s="118" t="s">
        <v>41</v>
      </c>
      <c r="B463" s="119"/>
      <c r="C463" s="120"/>
    </row>
    <row r="466" spans="1:6" ht="15.75">
      <c r="A466" s="64" t="s">
        <v>8</v>
      </c>
    </row>
    <row r="468" spans="1:6" ht="18">
      <c r="A468" s="110" t="s">
        <v>143</v>
      </c>
      <c r="B468" s="111"/>
      <c r="C468" s="111"/>
      <c r="D468" s="111"/>
      <c r="E468" s="111"/>
      <c r="F468" s="112"/>
    </row>
    <row r="469" spans="1:6" ht="15.75">
      <c r="A469" s="121" t="s">
        <v>10</v>
      </c>
      <c r="B469" s="122"/>
      <c r="C469" s="127" t="s">
        <v>11</v>
      </c>
      <c r="D469" s="128"/>
      <c r="E469" s="128"/>
      <c r="F469" s="129"/>
    </row>
    <row r="470" spans="1:6" ht="15.75">
      <c r="A470" s="123"/>
      <c r="B470" s="124"/>
      <c r="C470" s="20" t="s">
        <v>12</v>
      </c>
      <c r="D470" s="21" t="s">
        <v>13</v>
      </c>
      <c r="E470" s="21" t="s">
        <v>14</v>
      </c>
      <c r="F470" s="22" t="s">
        <v>15</v>
      </c>
    </row>
    <row r="471" spans="1:6" ht="15.75">
      <c r="A471" s="125"/>
      <c r="B471" s="126"/>
      <c r="C471" s="23" t="s">
        <v>16</v>
      </c>
      <c r="D471" s="24" t="s">
        <v>16</v>
      </c>
      <c r="E471" s="24" t="s">
        <v>16</v>
      </c>
      <c r="F471" s="25" t="s">
        <v>16</v>
      </c>
    </row>
    <row r="472" spans="1:6">
      <c r="A472" s="115" t="s">
        <v>143</v>
      </c>
      <c r="B472" s="65" t="s">
        <v>144</v>
      </c>
      <c r="C472" s="26">
        <v>51</v>
      </c>
      <c r="D472" s="27">
        <v>81</v>
      </c>
      <c r="E472" s="27">
        <v>67</v>
      </c>
      <c r="F472" s="28">
        <v>199</v>
      </c>
    </row>
    <row r="473" spans="1:6">
      <c r="A473" s="116"/>
      <c r="B473" s="66" t="s">
        <v>145</v>
      </c>
      <c r="C473" s="29">
        <v>43</v>
      </c>
      <c r="D473" s="30">
        <v>48</v>
      </c>
      <c r="E473" s="30">
        <v>59</v>
      </c>
      <c r="F473" s="31">
        <v>150</v>
      </c>
    </row>
    <row r="474" spans="1:6">
      <c r="A474" s="116"/>
      <c r="B474" s="66" t="s">
        <v>146</v>
      </c>
      <c r="C474" s="29">
        <v>21</v>
      </c>
      <c r="D474" s="30">
        <v>39</v>
      </c>
      <c r="E474" s="30">
        <v>32</v>
      </c>
      <c r="F474" s="31">
        <v>92</v>
      </c>
    </row>
    <row r="475" spans="1:6">
      <c r="A475" s="116"/>
      <c r="B475" s="66" t="s">
        <v>147</v>
      </c>
      <c r="C475" s="29">
        <v>43</v>
      </c>
      <c r="D475" s="30">
        <v>73</v>
      </c>
      <c r="E475" s="30">
        <v>77</v>
      </c>
      <c r="F475" s="31">
        <v>193</v>
      </c>
    </row>
    <row r="476" spans="1:6">
      <c r="A476" s="116"/>
      <c r="B476" s="66" t="s">
        <v>148</v>
      </c>
      <c r="C476" s="29">
        <v>13</v>
      </c>
      <c r="D476" s="30">
        <v>25</v>
      </c>
      <c r="E476" s="30">
        <v>20</v>
      </c>
      <c r="F476" s="31">
        <v>58</v>
      </c>
    </row>
    <row r="477" spans="1:6" ht="30">
      <c r="A477" s="116"/>
      <c r="B477" s="66" t="s">
        <v>149</v>
      </c>
      <c r="C477" s="29">
        <v>17</v>
      </c>
      <c r="D477" s="30">
        <v>21</v>
      </c>
      <c r="E477" s="30">
        <v>50</v>
      </c>
      <c r="F477" s="31">
        <v>88</v>
      </c>
    </row>
    <row r="478" spans="1:6">
      <c r="A478" s="116"/>
      <c r="B478" s="66" t="s">
        <v>150</v>
      </c>
      <c r="C478" s="29">
        <v>111</v>
      </c>
      <c r="D478" s="30">
        <v>160</v>
      </c>
      <c r="E478" s="30">
        <v>124</v>
      </c>
      <c r="F478" s="31">
        <v>395</v>
      </c>
    </row>
    <row r="479" spans="1:6">
      <c r="A479" s="116"/>
      <c r="B479" s="66" t="s">
        <v>151</v>
      </c>
      <c r="C479" s="29">
        <v>152</v>
      </c>
      <c r="D479" s="30">
        <v>98</v>
      </c>
      <c r="E479" s="30">
        <v>44</v>
      </c>
      <c r="F479" s="31">
        <v>294</v>
      </c>
    </row>
    <row r="480" spans="1:6">
      <c r="A480" s="116"/>
      <c r="B480" s="66" t="s">
        <v>26</v>
      </c>
      <c r="C480" s="29">
        <v>161</v>
      </c>
      <c r="D480" s="30">
        <v>111</v>
      </c>
      <c r="E480" s="30">
        <v>72</v>
      </c>
      <c r="F480" s="31">
        <v>344</v>
      </c>
    </row>
    <row r="481" spans="1:10">
      <c r="A481" s="116"/>
      <c r="B481" s="66" t="s">
        <v>27</v>
      </c>
      <c r="C481" s="29">
        <v>125</v>
      </c>
      <c r="D481" s="30">
        <v>87</v>
      </c>
      <c r="E481" s="30">
        <v>52</v>
      </c>
      <c r="F481" s="31">
        <v>264</v>
      </c>
    </row>
    <row r="482" spans="1:10">
      <c r="A482" s="116"/>
      <c r="B482" s="66" t="s">
        <v>29</v>
      </c>
      <c r="C482" s="29">
        <v>2</v>
      </c>
      <c r="D482" s="30">
        <v>3</v>
      </c>
      <c r="E482" s="30">
        <v>2</v>
      </c>
      <c r="F482" s="31">
        <v>7</v>
      </c>
    </row>
    <row r="483" spans="1:10">
      <c r="A483" s="117"/>
      <c r="B483" s="67" t="s">
        <v>15</v>
      </c>
      <c r="C483" s="32">
        <v>614</v>
      </c>
      <c r="D483" s="33">
        <v>541</v>
      </c>
      <c r="E483" s="33">
        <v>363</v>
      </c>
      <c r="F483" s="34">
        <v>1518</v>
      </c>
    </row>
    <row r="484" spans="1:10">
      <c r="A484" s="118" t="s">
        <v>30</v>
      </c>
      <c r="B484" s="119"/>
      <c r="C484" s="119"/>
      <c r="D484" s="119"/>
      <c r="E484" s="119"/>
      <c r="F484" s="120"/>
    </row>
    <row r="487" spans="1:10" ht="15.75">
      <c r="A487" s="64" t="s">
        <v>8</v>
      </c>
    </row>
    <row r="489" spans="1:10" ht="18">
      <c r="A489" s="110" t="s">
        <v>152</v>
      </c>
      <c r="B489" s="111"/>
      <c r="C489" s="111"/>
      <c r="D489" s="111"/>
      <c r="E489" s="111"/>
      <c r="F489" s="112"/>
    </row>
    <row r="490" spans="1:10" ht="15.75">
      <c r="A490" s="121" t="s">
        <v>10</v>
      </c>
      <c r="B490" s="122"/>
      <c r="C490" s="127" t="s">
        <v>11</v>
      </c>
      <c r="D490" s="128"/>
      <c r="E490" s="128"/>
      <c r="F490" s="129"/>
    </row>
    <row r="491" spans="1:10" ht="15.75">
      <c r="A491" s="123"/>
      <c r="B491" s="124"/>
      <c r="C491" s="20" t="s">
        <v>12</v>
      </c>
      <c r="D491" s="21" t="s">
        <v>13</v>
      </c>
      <c r="E491" s="21" t="s">
        <v>14</v>
      </c>
      <c r="F491" s="46" t="s">
        <v>15</v>
      </c>
      <c r="J491" t="s">
        <v>160</v>
      </c>
    </row>
    <row r="492" spans="1:10" ht="45">
      <c r="A492" s="125"/>
      <c r="B492" s="126"/>
      <c r="C492" s="23" t="s">
        <v>32</v>
      </c>
      <c r="D492" s="24" t="s">
        <v>32</v>
      </c>
      <c r="E492" s="24" t="s">
        <v>32</v>
      </c>
      <c r="F492" s="47" t="s">
        <v>33</v>
      </c>
      <c r="I492" s="66" t="s">
        <v>151</v>
      </c>
      <c r="J492" s="49">
        <v>17</v>
      </c>
    </row>
    <row r="493" spans="1:10">
      <c r="A493" s="115" t="s">
        <v>143</v>
      </c>
      <c r="B493" s="65" t="s">
        <v>144</v>
      </c>
      <c r="C493" s="26">
        <v>8</v>
      </c>
      <c r="D493" s="27">
        <v>15</v>
      </c>
      <c r="E493" s="27">
        <v>18</v>
      </c>
      <c r="F493" s="48">
        <v>15</v>
      </c>
      <c r="G493" s="130">
        <v>45</v>
      </c>
      <c r="I493" s="69" t="s">
        <v>148</v>
      </c>
      <c r="J493" s="71">
        <v>4</v>
      </c>
    </row>
    <row r="494" spans="1:10">
      <c r="A494" s="116"/>
      <c r="B494" s="66" t="s">
        <v>145</v>
      </c>
      <c r="C494" s="29">
        <v>7</v>
      </c>
      <c r="D494" s="30">
        <v>9</v>
      </c>
      <c r="E494" s="30">
        <v>16</v>
      </c>
      <c r="F494" s="49">
        <v>12</v>
      </c>
      <c r="G494" s="130"/>
      <c r="I494" s="68" t="s">
        <v>146</v>
      </c>
      <c r="J494" s="49">
        <v>7</v>
      </c>
    </row>
    <row r="495" spans="1:10">
      <c r="A495" s="116"/>
      <c r="B495" s="66" t="s">
        <v>146</v>
      </c>
      <c r="C495" s="29">
        <v>3</v>
      </c>
      <c r="D495" s="30">
        <v>7</v>
      </c>
      <c r="E495" s="30">
        <v>9</v>
      </c>
      <c r="F495" s="49">
        <v>7</v>
      </c>
      <c r="G495" s="130"/>
      <c r="I495" s="68" t="s">
        <v>149</v>
      </c>
      <c r="J495" s="49">
        <v>9</v>
      </c>
    </row>
    <row r="496" spans="1:10">
      <c r="A496" s="116"/>
      <c r="B496" s="66" t="s">
        <v>147</v>
      </c>
      <c r="C496" s="29">
        <v>7</v>
      </c>
      <c r="D496" s="30">
        <v>13</v>
      </c>
      <c r="E496" s="30">
        <v>21</v>
      </c>
      <c r="F496" s="49">
        <v>16</v>
      </c>
      <c r="G496" s="130"/>
      <c r="I496" s="68" t="s">
        <v>145</v>
      </c>
      <c r="J496" s="49">
        <v>12</v>
      </c>
    </row>
    <row r="497" spans="1:10">
      <c r="A497" s="116"/>
      <c r="B497" s="66" t="s">
        <v>148</v>
      </c>
      <c r="C497" s="29">
        <v>2</v>
      </c>
      <c r="D497" s="30">
        <v>5</v>
      </c>
      <c r="E497" s="30">
        <v>6</v>
      </c>
      <c r="F497" s="49">
        <v>4</v>
      </c>
      <c r="G497" s="130"/>
      <c r="I497" s="70" t="s">
        <v>144</v>
      </c>
      <c r="J497" s="72">
        <v>15</v>
      </c>
    </row>
    <row r="498" spans="1:10" ht="30">
      <c r="A498" s="116"/>
      <c r="B498" s="66" t="s">
        <v>149</v>
      </c>
      <c r="C498" s="29">
        <v>3</v>
      </c>
      <c r="D498" s="30">
        <v>4</v>
      </c>
      <c r="E498" s="30">
        <v>14</v>
      </c>
      <c r="F498" s="49">
        <v>9</v>
      </c>
      <c r="G498" s="130"/>
      <c r="I498" s="68" t="s">
        <v>147</v>
      </c>
      <c r="J498" s="49">
        <v>16</v>
      </c>
    </row>
    <row r="499" spans="1:10">
      <c r="A499" s="116"/>
      <c r="B499" s="66" t="s">
        <v>150</v>
      </c>
      <c r="C499" s="29">
        <v>18</v>
      </c>
      <c r="D499" s="30">
        <v>30</v>
      </c>
      <c r="E499" s="30">
        <v>34</v>
      </c>
      <c r="F499" s="49">
        <v>29</v>
      </c>
      <c r="G499" s="130"/>
      <c r="I499" s="68" t="s">
        <v>150</v>
      </c>
      <c r="J499" s="49">
        <v>29</v>
      </c>
    </row>
    <row r="500" spans="1:10">
      <c r="A500" s="116"/>
      <c r="B500" s="66" t="s">
        <v>151</v>
      </c>
      <c r="C500" s="29">
        <v>25</v>
      </c>
      <c r="D500" s="30">
        <v>18</v>
      </c>
      <c r="E500" s="30">
        <v>12</v>
      </c>
      <c r="F500" s="49">
        <v>17</v>
      </c>
      <c r="G500" s="130">
        <v>55</v>
      </c>
    </row>
    <row r="501" spans="1:10">
      <c r="A501" s="116"/>
      <c r="B501" s="66" t="s">
        <v>26</v>
      </c>
      <c r="C501" s="29">
        <v>26</v>
      </c>
      <c r="D501" s="30">
        <v>21</v>
      </c>
      <c r="E501" s="30">
        <v>20</v>
      </c>
      <c r="F501" s="49">
        <v>22</v>
      </c>
      <c r="G501" s="130"/>
    </row>
    <row r="502" spans="1:10">
      <c r="A502" s="116"/>
      <c r="B502" s="66" t="s">
        <v>27</v>
      </c>
      <c r="C502" s="29">
        <v>20</v>
      </c>
      <c r="D502" s="30">
        <v>16</v>
      </c>
      <c r="E502" s="30">
        <v>14</v>
      </c>
      <c r="F502" s="49">
        <v>16</v>
      </c>
      <c r="G502" s="130"/>
    </row>
    <row r="503" spans="1:10">
      <c r="A503" s="116"/>
      <c r="B503" s="66" t="s">
        <v>29</v>
      </c>
      <c r="C503" s="29">
        <v>0</v>
      </c>
      <c r="D503" s="30">
        <v>1</v>
      </c>
      <c r="E503" s="30">
        <v>1</v>
      </c>
      <c r="F503" s="49">
        <v>0</v>
      </c>
    </row>
    <row r="504" spans="1:10">
      <c r="A504" s="117"/>
      <c r="B504" s="67" t="s">
        <v>15</v>
      </c>
      <c r="C504" s="32">
        <v>100</v>
      </c>
      <c r="D504" s="33">
        <v>100</v>
      </c>
      <c r="E504" s="33">
        <v>100</v>
      </c>
      <c r="F504" s="49">
        <v>100</v>
      </c>
    </row>
    <row r="505" spans="1:10">
      <c r="A505" s="118" t="s">
        <v>30</v>
      </c>
      <c r="B505" s="119"/>
      <c r="C505" s="119"/>
      <c r="D505" s="119"/>
      <c r="E505" s="119"/>
      <c r="F505" s="120"/>
    </row>
    <row r="508" spans="1:10" ht="15.75">
      <c r="A508" s="64" t="s">
        <v>8</v>
      </c>
    </row>
    <row r="510" spans="1:10" ht="18">
      <c r="A510" s="110" t="s">
        <v>153</v>
      </c>
      <c r="B510" s="111"/>
      <c r="C510" s="112"/>
    </row>
    <row r="511" spans="1:10" ht="15.75">
      <c r="A511" s="113" t="s">
        <v>10</v>
      </c>
      <c r="B511" s="114"/>
      <c r="C511" s="35" t="s">
        <v>16</v>
      </c>
    </row>
    <row r="512" spans="1:10">
      <c r="A512" s="115" t="s">
        <v>113</v>
      </c>
      <c r="B512" s="65" t="s">
        <v>10</v>
      </c>
      <c r="C512" s="36">
        <v>1511</v>
      </c>
    </row>
    <row r="513" spans="1:3">
      <c r="A513" s="116"/>
      <c r="B513" s="66" t="s">
        <v>154</v>
      </c>
      <c r="C513" s="37">
        <v>1</v>
      </c>
    </row>
    <row r="514" spans="1:3">
      <c r="A514" s="116"/>
      <c r="B514" s="66" t="s">
        <v>155</v>
      </c>
      <c r="C514" s="37">
        <v>1</v>
      </c>
    </row>
    <row r="515" spans="1:3" ht="30">
      <c r="A515" s="116"/>
      <c r="B515" s="66" t="s">
        <v>156</v>
      </c>
      <c r="C515" s="37">
        <v>1</v>
      </c>
    </row>
    <row r="516" spans="1:3">
      <c r="A516" s="116"/>
      <c r="B516" s="66" t="s">
        <v>140</v>
      </c>
      <c r="C516" s="37">
        <v>1</v>
      </c>
    </row>
    <row r="517" spans="1:3">
      <c r="A517" s="116"/>
      <c r="B517" s="66" t="s">
        <v>157</v>
      </c>
      <c r="C517" s="37">
        <v>1</v>
      </c>
    </row>
    <row r="518" spans="1:3">
      <c r="A518" s="116"/>
      <c r="B518" s="66" t="s">
        <v>38</v>
      </c>
      <c r="C518" s="37">
        <v>1</v>
      </c>
    </row>
    <row r="519" spans="1:3">
      <c r="A519" s="116"/>
      <c r="B519" s="66" t="s">
        <v>39</v>
      </c>
      <c r="C519" s="37">
        <v>1</v>
      </c>
    </row>
    <row r="520" spans="1:3">
      <c r="A520" s="117"/>
      <c r="B520" s="67" t="s">
        <v>15</v>
      </c>
      <c r="C520" s="38">
        <v>1518</v>
      </c>
    </row>
    <row r="521" spans="1:3">
      <c r="A521" s="118" t="s">
        <v>41</v>
      </c>
      <c r="B521" s="119"/>
      <c r="C521" s="120"/>
    </row>
  </sheetData>
  <autoFilter ref="I492:J492" xr:uid="{00000000-0001-0000-0100-000000000000}">
    <sortState xmlns:xlrd2="http://schemas.microsoft.com/office/spreadsheetml/2017/richdata2" ref="I493:J499">
      <sortCondition ref="J492"/>
    </sortState>
  </autoFilter>
  <mergeCells count="156">
    <mergeCell ref="A1:F1"/>
    <mergeCell ref="J47:J49"/>
    <mergeCell ref="J38:J46"/>
    <mergeCell ref="L47:L49"/>
    <mergeCell ref="N47:N50"/>
    <mergeCell ref="L38:L46"/>
    <mergeCell ref="N38:N46"/>
    <mergeCell ref="P38:P46"/>
    <mergeCell ref="P47:P49"/>
    <mergeCell ref="G346:G348"/>
    <mergeCell ref="G500:G502"/>
    <mergeCell ref="G398:G399"/>
    <mergeCell ref="G393:G397"/>
    <mergeCell ref="G493:G499"/>
    <mergeCell ref="G438:G440"/>
    <mergeCell ref="G431:G437"/>
    <mergeCell ref="G339:G345"/>
    <mergeCell ref="A11:F11"/>
    <mergeCell ref="A12:B14"/>
    <mergeCell ref="C12:F12"/>
    <mergeCell ref="A15:A28"/>
    <mergeCell ref="A29:F29"/>
    <mergeCell ref="G130:G132"/>
    <mergeCell ref="G126:G129"/>
    <mergeCell ref="G305:G307"/>
    <mergeCell ref="G300:G304"/>
    <mergeCell ref="G47:G49"/>
    <mergeCell ref="G38:G46"/>
    <mergeCell ref="G269:G271"/>
    <mergeCell ref="G265:G268"/>
    <mergeCell ref="A57:C57"/>
    <mergeCell ref="A58:B58"/>
    <mergeCell ref="A59:A65"/>
    <mergeCell ref="A66:C66"/>
    <mergeCell ref="A71:F71"/>
    <mergeCell ref="A34:F34"/>
    <mergeCell ref="A35:B37"/>
    <mergeCell ref="C35:F35"/>
    <mergeCell ref="A38:A51"/>
    <mergeCell ref="A52:F52"/>
    <mergeCell ref="A89:B91"/>
    <mergeCell ref="C89:F89"/>
    <mergeCell ref="A92:A99"/>
    <mergeCell ref="A100:F100"/>
    <mergeCell ref="A105:F105"/>
    <mergeCell ref="A72:B74"/>
    <mergeCell ref="C72:F72"/>
    <mergeCell ref="A75:A82"/>
    <mergeCell ref="A83:F83"/>
    <mergeCell ref="A88:F88"/>
    <mergeCell ref="A123:B125"/>
    <mergeCell ref="C123:F123"/>
    <mergeCell ref="A126:A133"/>
    <mergeCell ref="A134:F134"/>
    <mergeCell ref="A139:F139"/>
    <mergeCell ref="A106:B108"/>
    <mergeCell ref="C106:F106"/>
    <mergeCell ref="A109:A116"/>
    <mergeCell ref="A117:F117"/>
    <mergeCell ref="A122:F122"/>
    <mergeCell ref="A157:B159"/>
    <mergeCell ref="C157:F157"/>
    <mergeCell ref="A160:A167"/>
    <mergeCell ref="A168:F168"/>
    <mergeCell ref="A173:C173"/>
    <mergeCell ref="A140:B142"/>
    <mergeCell ref="C140:F140"/>
    <mergeCell ref="A143:A150"/>
    <mergeCell ref="A151:F151"/>
    <mergeCell ref="A156:F156"/>
    <mergeCell ref="A202:A215"/>
    <mergeCell ref="A216:F216"/>
    <mergeCell ref="A221:F221"/>
    <mergeCell ref="A222:B224"/>
    <mergeCell ref="C222:F222"/>
    <mergeCell ref="A174:B174"/>
    <mergeCell ref="A175:A192"/>
    <mergeCell ref="A193:C193"/>
    <mergeCell ref="A198:F198"/>
    <mergeCell ref="A199:B201"/>
    <mergeCell ref="C199:F199"/>
    <mergeCell ref="A248:A255"/>
    <mergeCell ref="A256:F256"/>
    <mergeCell ref="A261:F261"/>
    <mergeCell ref="A262:B264"/>
    <mergeCell ref="C262:F262"/>
    <mergeCell ref="A225:A238"/>
    <mergeCell ref="A239:F239"/>
    <mergeCell ref="A244:F244"/>
    <mergeCell ref="A245:B247"/>
    <mergeCell ref="C245:F245"/>
    <mergeCell ref="A282:A290"/>
    <mergeCell ref="A291:F291"/>
    <mergeCell ref="A296:F296"/>
    <mergeCell ref="A297:B299"/>
    <mergeCell ref="C297:F297"/>
    <mergeCell ref="A265:A272"/>
    <mergeCell ref="A273:F273"/>
    <mergeCell ref="A278:F278"/>
    <mergeCell ref="A279:B281"/>
    <mergeCell ref="C279:F279"/>
    <mergeCell ref="A318:A329"/>
    <mergeCell ref="A330:F330"/>
    <mergeCell ref="A335:F335"/>
    <mergeCell ref="A336:B338"/>
    <mergeCell ref="C336:F336"/>
    <mergeCell ref="A300:A308"/>
    <mergeCell ref="A309:F309"/>
    <mergeCell ref="A314:F314"/>
    <mergeCell ref="A315:B317"/>
    <mergeCell ref="C315:F315"/>
    <mergeCell ref="A367:C367"/>
    <mergeCell ref="A372:F372"/>
    <mergeCell ref="A373:B375"/>
    <mergeCell ref="C373:F373"/>
    <mergeCell ref="A376:A383"/>
    <mergeCell ref="A339:A350"/>
    <mergeCell ref="A351:F351"/>
    <mergeCell ref="A356:C356"/>
    <mergeCell ref="A357:B357"/>
    <mergeCell ref="A358:A366"/>
    <mergeCell ref="A431:A442"/>
    <mergeCell ref="A401:F401"/>
    <mergeCell ref="A406:F406"/>
    <mergeCell ref="A407:B409"/>
    <mergeCell ref="C407:F407"/>
    <mergeCell ref="A410:A421"/>
    <mergeCell ref="A384:F384"/>
    <mergeCell ref="A389:F389"/>
    <mergeCell ref="A390:B392"/>
    <mergeCell ref="C390:F390"/>
    <mergeCell ref="A393:A400"/>
    <mergeCell ref="A510:C510"/>
    <mergeCell ref="A511:B511"/>
    <mergeCell ref="A512:A520"/>
    <mergeCell ref="A521:C521"/>
    <mergeCell ref="C2:F3"/>
    <mergeCell ref="A489:F489"/>
    <mergeCell ref="A490:B492"/>
    <mergeCell ref="C490:F490"/>
    <mergeCell ref="A493:A504"/>
    <mergeCell ref="A505:F505"/>
    <mergeCell ref="A468:F468"/>
    <mergeCell ref="A469:B471"/>
    <mergeCell ref="C469:F469"/>
    <mergeCell ref="A472:A483"/>
    <mergeCell ref="A484:F484"/>
    <mergeCell ref="A443:F443"/>
    <mergeCell ref="A448:C448"/>
    <mergeCell ref="A449:B449"/>
    <mergeCell ref="A450:A462"/>
    <mergeCell ref="A463:C463"/>
    <mergeCell ref="A422:F422"/>
    <mergeCell ref="A427:F427"/>
    <mergeCell ref="A428:B430"/>
    <mergeCell ref="C428:F428"/>
  </mergeCells>
  <conditionalFormatting sqref="C38:C5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2:C9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0:C30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39:C34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8:D50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2:D9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0:D30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9:D34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8:E5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2:E9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0:E30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9:E34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8:F5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2:F9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6:F13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0:F16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25:F23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65:F26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00:F30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39:F34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93:F39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31:F43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3:F49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39:J34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93:J49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9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A1CB-BDEE-4A78-9020-03D7F9053F32}">
  <dimension ref="A1:K74"/>
  <sheetViews>
    <sheetView workbookViewId="0">
      <selection sqref="A1:K1"/>
    </sheetView>
  </sheetViews>
  <sheetFormatPr defaultRowHeight="15"/>
  <cols>
    <col min="1" max="1" width="33.7109375" customWidth="1"/>
    <col min="2" max="2" width="42.7109375" customWidth="1"/>
    <col min="3" max="3" width="34.85546875" customWidth="1"/>
    <col min="6" max="6" width="26.28515625" customWidth="1"/>
  </cols>
  <sheetData>
    <row r="1" spans="1:11" ht="77.25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18">
      <c r="A2" s="110" t="s">
        <v>31</v>
      </c>
      <c r="B2" s="132"/>
      <c r="C2" s="132"/>
      <c r="D2" s="132"/>
      <c r="E2" s="132"/>
      <c r="F2" s="133"/>
    </row>
    <row r="3" spans="1:11" ht="18">
      <c r="A3" s="51"/>
      <c r="B3" s="52"/>
      <c r="C3" s="52"/>
      <c r="D3" s="52"/>
      <c r="E3" s="52"/>
      <c r="F3" s="53"/>
    </row>
    <row r="4" spans="1:11">
      <c r="A4" t="s">
        <v>12</v>
      </c>
      <c r="B4" t="s">
        <v>160</v>
      </c>
      <c r="D4" t="s">
        <v>13</v>
      </c>
      <c r="E4" t="s">
        <v>160</v>
      </c>
      <c r="G4" t="s">
        <v>14</v>
      </c>
      <c r="H4" t="s">
        <v>160</v>
      </c>
      <c r="J4" t="s">
        <v>15</v>
      </c>
      <c r="K4" t="s">
        <v>160</v>
      </c>
    </row>
    <row r="5" spans="1:11">
      <c r="A5" t="s">
        <v>23</v>
      </c>
      <c r="B5">
        <v>2</v>
      </c>
      <c r="D5" t="s">
        <v>23</v>
      </c>
      <c r="E5">
        <v>3</v>
      </c>
      <c r="G5" t="s">
        <v>23</v>
      </c>
      <c r="H5">
        <v>4</v>
      </c>
      <c r="J5" s="66" t="s">
        <v>26</v>
      </c>
      <c r="K5">
        <v>18</v>
      </c>
    </row>
    <row r="6" spans="1:11" ht="60">
      <c r="A6" t="s">
        <v>18</v>
      </c>
      <c r="B6">
        <v>5</v>
      </c>
      <c r="D6" t="s">
        <v>18</v>
      </c>
      <c r="E6">
        <v>6</v>
      </c>
      <c r="G6" t="s">
        <v>18</v>
      </c>
      <c r="H6">
        <v>8</v>
      </c>
      <c r="J6" s="66" t="s">
        <v>27</v>
      </c>
      <c r="K6">
        <v>14</v>
      </c>
    </row>
    <row r="7" spans="1:11" ht="30">
      <c r="A7" t="s">
        <v>21</v>
      </c>
      <c r="B7">
        <v>5</v>
      </c>
      <c r="D7" t="s">
        <v>21</v>
      </c>
      <c r="E7">
        <v>6</v>
      </c>
      <c r="G7" t="s">
        <v>21</v>
      </c>
      <c r="H7">
        <v>12</v>
      </c>
      <c r="J7" s="66" t="s">
        <v>28</v>
      </c>
      <c r="K7">
        <v>10</v>
      </c>
    </row>
    <row r="8" spans="1:11">
      <c r="A8" t="s">
        <v>17</v>
      </c>
      <c r="B8">
        <v>11</v>
      </c>
      <c r="D8" t="s">
        <v>20</v>
      </c>
      <c r="E8">
        <v>15</v>
      </c>
      <c r="G8" t="s">
        <v>19</v>
      </c>
      <c r="H8">
        <v>24</v>
      </c>
      <c r="J8" t="s">
        <v>23</v>
      </c>
      <c r="K8">
        <v>3</v>
      </c>
    </row>
    <row r="9" spans="1:11">
      <c r="A9" t="s">
        <v>19</v>
      </c>
      <c r="B9">
        <v>11</v>
      </c>
      <c r="D9" t="s">
        <v>17</v>
      </c>
      <c r="E9">
        <v>16</v>
      </c>
      <c r="G9" t="s">
        <v>20</v>
      </c>
      <c r="H9">
        <v>24</v>
      </c>
      <c r="J9" t="s">
        <v>18</v>
      </c>
      <c r="K9">
        <v>7</v>
      </c>
    </row>
    <row r="10" spans="1:11">
      <c r="A10" t="s">
        <v>20</v>
      </c>
      <c r="B10">
        <v>11</v>
      </c>
      <c r="D10" t="s">
        <v>19</v>
      </c>
      <c r="E10">
        <v>17</v>
      </c>
      <c r="G10" t="s">
        <v>17</v>
      </c>
      <c r="H10">
        <v>26</v>
      </c>
      <c r="J10" t="s">
        <v>21</v>
      </c>
      <c r="K10">
        <v>9</v>
      </c>
    </row>
    <row r="11" spans="1:11">
      <c r="A11" t="s">
        <v>22</v>
      </c>
      <c r="B11">
        <v>17</v>
      </c>
      <c r="D11" t="s">
        <v>22</v>
      </c>
      <c r="E11">
        <v>27</v>
      </c>
      <c r="G11" t="s">
        <v>22</v>
      </c>
      <c r="H11">
        <v>37</v>
      </c>
      <c r="J11" t="s">
        <v>19</v>
      </c>
      <c r="K11">
        <v>19</v>
      </c>
    </row>
    <row r="12" spans="1:11">
      <c r="A12" t="s">
        <v>25</v>
      </c>
      <c r="B12">
        <v>19</v>
      </c>
      <c r="D12" t="s">
        <v>25</v>
      </c>
      <c r="E12">
        <v>27</v>
      </c>
      <c r="G12" t="s">
        <v>25</v>
      </c>
      <c r="H12">
        <v>41</v>
      </c>
      <c r="J12" t="s">
        <v>20</v>
      </c>
      <c r="K12">
        <v>19</v>
      </c>
    </row>
    <row r="13" spans="1:11">
      <c r="A13" t="s">
        <v>24</v>
      </c>
      <c r="B13">
        <v>22</v>
      </c>
      <c r="D13" t="s">
        <v>24</v>
      </c>
      <c r="E13">
        <v>31</v>
      </c>
      <c r="G13" t="s">
        <v>24</v>
      </c>
      <c r="H13">
        <v>43</v>
      </c>
      <c r="J13" t="s">
        <v>17</v>
      </c>
      <c r="K13">
        <v>20</v>
      </c>
    </row>
    <row r="14" spans="1:11">
      <c r="J14" t="s">
        <v>22</v>
      </c>
      <c r="K14">
        <v>29</v>
      </c>
    </row>
    <row r="15" spans="1:11">
      <c r="J15" t="s">
        <v>25</v>
      </c>
      <c r="K15">
        <v>32</v>
      </c>
    </row>
    <row r="16" spans="1:11">
      <c r="J16" t="s">
        <v>24</v>
      </c>
      <c r="K16">
        <v>35</v>
      </c>
    </row>
    <row r="32" spans="1:6" ht="18" customHeight="1">
      <c r="A32" s="110" t="s">
        <v>111</v>
      </c>
      <c r="B32" s="111"/>
      <c r="C32" s="111"/>
      <c r="D32" s="111"/>
      <c r="E32" s="111"/>
      <c r="F32" s="112"/>
    </row>
    <row r="33" spans="1:11" ht="18" customHeight="1">
      <c r="A33" s="54"/>
      <c r="B33" s="55"/>
      <c r="C33" s="55"/>
      <c r="D33" s="55"/>
      <c r="E33" s="55"/>
      <c r="F33" s="56"/>
    </row>
    <row r="34" spans="1:11">
      <c r="A34" t="s">
        <v>12</v>
      </c>
      <c r="B34" t="s">
        <v>160</v>
      </c>
      <c r="D34" t="s">
        <v>13</v>
      </c>
      <c r="E34" t="s">
        <v>160</v>
      </c>
      <c r="G34" t="s">
        <v>14</v>
      </c>
      <c r="H34" t="s">
        <v>160</v>
      </c>
      <c r="J34" t="s">
        <v>158</v>
      </c>
      <c r="K34" t="s">
        <v>160</v>
      </c>
    </row>
    <row r="35" spans="1:11">
      <c r="A35" t="s">
        <v>28</v>
      </c>
      <c r="B35">
        <v>16</v>
      </c>
      <c r="D35" t="s">
        <v>28</v>
      </c>
      <c r="E35">
        <v>14</v>
      </c>
      <c r="G35" t="s">
        <v>28</v>
      </c>
      <c r="H35">
        <v>10</v>
      </c>
      <c r="J35" t="s">
        <v>28</v>
      </c>
      <c r="K35">
        <v>12</v>
      </c>
    </row>
    <row r="36" spans="1:11">
      <c r="A36" t="s">
        <v>159</v>
      </c>
      <c r="B36">
        <v>49</v>
      </c>
      <c r="D36" t="s">
        <v>159</v>
      </c>
      <c r="E36">
        <v>39</v>
      </c>
      <c r="G36" t="s">
        <v>159</v>
      </c>
      <c r="H36">
        <v>29</v>
      </c>
      <c r="J36" t="s">
        <v>159</v>
      </c>
      <c r="K36">
        <v>36</v>
      </c>
    </row>
    <row r="37" spans="1:11">
      <c r="A37" t="s">
        <v>109</v>
      </c>
      <c r="B37">
        <v>3</v>
      </c>
      <c r="D37" t="s">
        <v>110</v>
      </c>
      <c r="E37">
        <v>6</v>
      </c>
      <c r="G37" t="s">
        <v>105</v>
      </c>
      <c r="H37">
        <v>11</v>
      </c>
      <c r="J37" t="s">
        <v>110</v>
      </c>
      <c r="K37">
        <v>9</v>
      </c>
    </row>
    <row r="38" spans="1:11">
      <c r="A38" t="s">
        <v>110</v>
      </c>
      <c r="B38">
        <v>3</v>
      </c>
      <c r="D38" t="s">
        <v>109</v>
      </c>
      <c r="E38">
        <v>7</v>
      </c>
      <c r="G38" t="s">
        <v>110</v>
      </c>
      <c r="H38">
        <v>14</v>
      </c>
      <c r="J38" t="s">
        <v>105</v>
      </c>
      <c r="K38">
        <v>10</v>
      </c>
    </row>
    <row r="39" spans="1:11">
      <c r="A39" t="s">
        <v>108</v>
      </c>
      <c r="B39">
        <v>6</v>
      </c>
      <c r="D39" t="s">
        <v>105</v>
      </c>
      <c r="E39">
        <v>10</v>
      </c>
      <c r="G39" t="s">
        <v>108</v>
      </c>
      <c r="H39">
        <v>17</v>
      </c>
      <c r="J39" t="s">
        <v>109</v>
      </c>
      <c r="K39">
        <v>12</v>
      </c>
    </row>
    <row r="40" spans="1:11">
      <c r="A40" t="s">
        <v>105</v>
      </c>
      <c r="B40">
        <v>8</v>
      </c>
      <c r="D40" t="s">
        <v>108</v>
      </c>
      <c r="E40">
        <v>13</v>
      </c>
      <c r="G40" t="s">
        <v>109</v>
      </c>
      <c r="H40">
        <v>18</v>
      </c>
      <c r="J40" t="s">
        <v>108</v>
      </c>
      <c r="K40">
        <v>13</v>
      </c>
    </row>
    <row r="41" spans="1:11">
      <c r="A41" t="s">
        <v>106</v>
      </c>
      <c r="B41">
        <v>12</v>
      </c>
      <c r="D41" t="s">
        <v>106</v>
      </c>
      <c r="E41">
        <v>18</v>
      </c>
      <c r="G41" t="s">
        <v>106</v>
      </c>
      <c r="H41">
        <v>28</v>
      </c>
      <c r="J41" t="s">
        <v>106</v>
      </c>
      <c r="K41">
        <v>21</v>
      </c>
    </row>
    <row r="42" spans="1:11">
      <c r="A42" t="s">
        <v>107</v>
      </c>
      <c r="B42">
        <v>16</v>
      </c>
      <c r="D42" t="s">
        <v>107</v>
      </c>
      <c r="E42">
        <v>28</v>
      </c>
      <c r="G42" t="s">
        <v>107</v>
      </c>
      <c r="H42">
        <v>39</v>
      </c>
      <c r="J42" t="s">
        <v>107</v>
      </c>
      <c r="K42">
        <v>31</v>
      </c>
    </row>
    <row r="43" spans="1:11">
      <c r="A43" t="s">
        <v>104</v>
      </c>
      <c r="B43">
        <v>24</v>
      </c>
      <c r="D43" t="s">
        <v>104</v>
      </c>
      <c r="E43">
        <v>30</v>
      </c>
      <c r="G43" t="s">
        <v>104</v>
      </c>
      <c r="H43">
        <v>42</v>
      </c>
      <c r="J43" t="s">
        <v>104</v>
      </c>
      <c r="K43">
        <v>35</v>
      </c>
    </row>
    <row r="63" spans="1:6" ht="18" customHeight="1">
      <c r="A63" s="110" t="s">
        <v>134</v>
      </c>
      <c r="B63" s="111"/>
      <c r="C63" s="111"/>
      <c r="D63" s="111"/>
      <c r="E63" s="111"/>
      <c r="F63" s="112"/>
    </row>
    <row r="65" spans="1:11">
      <c r="A65" t="s">
        <v>12</v>
      </c>
      <c r="B65" t="s">
        <v>160</v>
      </c>
      <c r="D65" t="s">
        <v>13</v>
      </c>
      <c r="E65" t="s">
        <v>160</v>
      </c>
      <c r="G65" t="s">
        <v>14</v>
      </c>
      <c r="H65" t="s">
        <v>160</v>
      </c>
      <c r="J65" t="s">
        <v>158</v>
      </c>
      <c r="K65" t="s">
        <v>160</v>
      </c>
    </row>
    <row r="66" spans="1:11">
      <c r="A66" t="s">
        <v>28</v>
      </c>
      <c r="B66">
        <v>16</v>
      </c>
      <c r="D66" t="s">
        <v>28</v>
      </c>
      <c r="E66">
        <v>15</v>
      </c>
      <c r="G66" t="s">
        <v>28</v>
      </c>
      <c r="H66">
        <v>10</v>
      </c>
      <c r="J66" t="s">
        <v>130</v>
      </c>
      <c r="K66">
        <v>4</v>
      </c>
    </row>
    <row r="67" spans="1:11">
      <c r="A67" t="s">
        <v>159</v>
      </c>
      <c r="B67">
        <v>19</v>
      </c>
      <c r="D67" t="s">
        <v>159</v>
      </c>
      <c r="E67">
        <v>17</v>
      </c>
      <c r="G67" t="s">
        <v>159</v>
      </c>
      <c r="H67">
        <v>16</v>
      </c>
      <c r="J67" t="s">
        <v>128</v>
      </c>
      <c r="K67">
        <v>8</v>
      </c>
    </row>
    <row r="68" spans="1:11">
      <c r="A68" t="s">
        <v>130</v>
      </c>
      <c r="B68">
        <v>1</v>
      </c>
      <c r="D68" t="s">
        <v>130</v>
      </c>
      <c r="E68">
        <v>4</v>
      </c>
      <c r="G68" t="s">
        <v>130</v>
      </c>
      <c r="H68" s="58">
        <v>6</v>
      </c>
      <c r="J68" t="s">
        <v>132</v>
      </c>
      <c r="K68">
        <v>8</v>
      </c>
    </row>
    <row r="69" spans="1:11">
      <c r="A69" t="s">
        <v>132</v>
      </c>
      <c r="B69">
        <v>6</v>
      </c>
      <c r="D69" t="s">
        <v>128</v>
      </c>
      <c r="E69">
        <v>7</v>
      </c>
      <c r="G69" t="s">
        <v>128</v>
      </c>
      <c r="H69" s="30">
        <v>8</v>
      </c>
      <c r="J69" t="s">
        <v>133</v>
      </c>
      <c r="K69">
        <v>8</v>
      </c>
    </row>
    <row r="70" spans="1:11">
      <c r="A70" t="s">
        <v>133</v>
      </c>
      <c r="B70">
        <v>6</v>
      </c>
      <c r="D70" t="s">
        <v>132</v>
      </c>
      <c r="E70">
        <v>8</v>
      </c>
      <c r="G70" t="s">
        <v>132</v>
      </c>
      <c r="H70" s="30">
        <v>8</v>
      </c>
      <c r="J70" t="s">
        <v>129</v>
      </c>
      <c r="K70">
        <v>19</v>
      </c>
    </row>
    <row r="71" spans="1:11">
      <c r="A71" t="s">
        <v>128</v>
      </c>
      <c r="B71">
        <v>7</v>
      </c>
      <c r="D71" t="s">
        <v>133</v>
      </c>
      <c r="E71">
        <v>8</v>
      </c>
      <c r="G71" t="s">
        <v>133</v>
      </c>
      <c r="H71" s="30">
        <v>8</v>
      </c>
      <c r="J71" t="s">
        <v>131</v>
      </c>
      <c r="K71">
        <v>24</v>
      </c>
    </row>
    <row r="72" spans="1:11">
      <c r="A72" t="s">
        <v>129</v>
      </c>
      <c r="B72">
        <v>13</v>
      </c>
      <c r="D72" t="s">
        <v>129</v>
      </c>
      <c r="E72">
        <v>16</v>
      </c>
      <c r="G72" t="s">
        <v>129</v>
      </c>
      <c r="H72" s="30">
        <v>24</v>
      </c>
      <c r="J72" t="s">
        <v>127</v>
      </c>
      <c r="K72">
        <v>28</v>
      </c>
    </row>
    <row r="73" spans="1:11">
      <c r="A73" t="s">
        <v>131</v>
      </c>
      <c r="B73">
        <v>15</v>
      </c>
      <c r="D73" t="s">
        <v>131</v>
      </c>
      <c r="E73">
        <v>25</v>
      </c>
      <c r="G73" t="s">
        <v>131</v>
      </c>
      <c r="H73" s="30">
        <v>27</v>
      </c>
    </row>
    <row r="74" spans="1:11">
      <c r="A74" t="s">
        <v>127</v>
      </c>
      <c r="B74">
        <v>18</v>
      </c>
      <c r="D74" t="s">
        <v>127</v>
      </c>
      <c r="E74">
        <v>27</v>
      </c>
      <c r="G74" t="s">
        <v>127</v>
      </c>
      <c r="H74" s="59">
        <v>34</v>
      </c>
    </row>
  </sheetData>
  <mergeCells count="4">
    <mergeCell ref="A2:F2"/>
    <mergeCell ref="A32:F32"/>
    <mergeCell ref="A63:F63"/>
    <mergeCell ref="A1:K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C7370-272B-486A-A1DA-DAD740300177}">
  <dimension ref="A1:U15"/>
  <sheetViews>
    <sheetView workbookViewId="0">
      <selection activeCell="N4" sqref="N4"/>
    </sheetView>
  </sheetViews>
  <sheetFormatPr defaultRowHeight="15"/>
  <sheetData>
    <row r="1" spans="1:21" ht="78.75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ht="18">
      <c r="A2" s="134" t="s">
        <v>161</v>
      </c>
      <c r="B2" s="134"/>
      <c r="C2" s="134"/>
      <c r="D2" s="134"/>
      <c r="E2" s="134"/>
      <c r="F2" s="134"/>
    </row>
    <row r="3" spans="1:21" ht="15.75">
      <c r="A3" s="135" t="s">
        <v>162</v>
      </c>
      <c r="B3" s="135"/>
      <c r="C3" s="135" t="s">
        <v>11</v>
      </c>
      <c r="D3" s="135"/>
      <c r="E3" s="135"/>
      <c r="F3" s="137"/>
    </row>
    <row r="4" spans="1:21" ht="30.75">
      <c r="A4" s="135"/>
      <c r="B4" s="135"/>
      <c r="C4" s="73" t="s">
        <v>12</v>
      </c>
      <c r="D4" s="73" t="s">
        <v>13</v>
      </c>
      <c r="E4" s="73" t="s">
        <v>14</v>
      </c>
      <c r="F4" s="74" t="s">
        <v>15</v>
      </c>
    </row>
    <row r="5" spans="1:21" ht="45.75">
      <c r="A5" s="136"/>
      <c r="B5" s="136"/>
      <c r="C5" s="75" t="s">
        <v>32</v>
      </c>
      <c r="D5" s="75" t="s">
        <v>32</v>
      </c>
      <c r="E5" s="75" t="s">
        <v>32</v>
      </c>
      <c r="F5" s="76" t="s">
        <v>33</v>
      </c>
      <c r="I5" t="s">
        <v>160</v>
      </c>
    </row>
    <row r="6" spans="1:21" ht="120.75">
      <c r="A6" s="138" t="s">
        <v>84</v>
      </c>
      <c r="B6" s="79" t="s">
        <v>17</v>
      </c>
      <c r="C6" s="80">
        <v>34</v>
      </c>
      <c r="D6" s="80">
        <v>43</v>
      </c>
      <c r="E6" s="80">
        <v>49</v>
      </c>
      <c r="F6" s="81">
        <v>44</v>
      </c>
      <c r="H6" s="79" t="s">
        <v>18</v>
      </c>
      <c r="I6" s="81">
        <v>12</v>
      </c>
    </row>
    <row r="7" spans="1:21" ht="120.75">
      <c r="A7" s="138"/>
      <c r="B7" s="79" t="s">
        <v>18</v>
      </c>
      <c r="C7" s="80">
        <v>13</v>
      </c>
      <c r="D7" s="80">
        <v>7</v>
      </c>
      <c r="E7" s="80">
        <v>14</v>
      </c>
      <c r="F7" s="81">
        <v>12</v>
      </c>
      <c r="H7" s="79" t="s">
        <v>163</v>
      </c>
      <c r="I7" s="81">
        <v>22</v>
      </c>
    </row>
    <row r="8" spans="1:21" ht="90.75">
      <c r="A8" s="138"/>
      <c r="B8" s="79" t="s">
        <v>19</v>
      </c>
      <c r="C8" s="80">
        <v>19</v>
      </c>
      <c r="D8" s="80">
        <v>28</v>
      </c>
      <c r="E8" s="80">
        <v>30</v>
      </c>
      <c r="F8" s="81">
        <v>27</v>
      </c>
      <c r="H8" s="79" t="s">
        <v>19</v>
      </c>
      <c r="I8" s="81">
        <v>27</v>
      </c>
    </row>
    <row r="9" spans="1:21" ht="60.75">
      <c r="A9" s="138"/>
      <c r="B9" s="79" t="s">
        <v>164</v>
      </c>
      <c r="C9" s="80">
        <v>31</v>
      </c>
      <c r="D9" s="80">
        <v>55</v>
      </c>
      <c r="E9" s="80">
        <v>70</v>
      </c>
      <c r="F9" s="81">
        <v>57</v>
      </c>
      <c r="H9" s="79" t="s">
        <v>165</v>
      </c>
      <c r="I9" s="81">
        <v>34</v>
      </c>
    </row>
    <row r="10" spans="1:21" ht="105.75">
      <c r="A10" s="138"/>
      <c r="B10" s="79" t="s">
        <v>163</v>
      </c>
      <c r="C10" s="80">
        <v>19</v>
      </c>
      <c r="D10" s="80">
        <v>16</v>
      </c>
      <c r="E10" s="80">
        <v>27</v>
      </c>
      <c r="F10" s="81">
        <v>22</v>
      </c>
      <c r="H10" s="77" t="s">
        <v>17</v>
      </c>
      <c r="I10" s="83">
        <v>44</v>
      </c>
    </row>
    <row r="11" spans="1:21" ht="60.75">
      <c r="A11" s="138"/>
      <c r="B11" s="79" t="s">
        <v>165</v>
      </c>
      <c r="C11" s="80">
        <v>28</v>
      </c>
      <c r="D11" s="80">
        <v>37</v>
      </c>
      <c r="E11" s="80">
        <v>36</v>
      </c>
      <c r="F11" s="81">
        <v>34</v>
      </c>
      <c r="H11" s="79" t="s">
        <v>164</v>
      </c>
      <c r="I11" s="81">
        <v>57</v>
      </c>
    </row>
    <row r="12" spans="1:21" ht="15.75">
      <c r="A12" s="138"/>
      <c r="B12" s="79" t="s">
        <v>26</v>
      </c>
      <c r="C12" s="80">
        <v>25</v>
      </c>
      <c r="D12" s="80">
        <v>13</v>
      </c>
      <c r="E12" s="80">
        <v>12</v>
      </c>
      <c r="F12" s="81">
        <v>16</v>
      </c>
    </row>
    <row r="13" spans="1:21" ht="60.75">
      <c r="A13" s="138"/>
      <c r="B13" s="79" t="s">
        <v>27</v>
      </c>
      <c r="C13" s="80">
        <v>9</v>
      </c>
      <c r="D13" s="80">
        <v>7</v>
      </c>
      <c r="E13" s="80">
        <v>5</v>
      </c>
      <c r="F13" s="81">
        <v>7</v>
      </c>
    </row>
    <row r="14" spans="1:21" ht="15.75">
      <c r="A14" s="139"/>
      <c r="B14" s="78" t="s">
        <v>15</v>
      </c>
      <c r="C14" s="82">
        <v>100</v>
      </c>
      <c r="D14" s="82">
        <v>100</v>
      </c>
      <c r="E14" s="82">
        <v>100</v>
      </c>
      <c r="F14" s="81">
        <v>100</v>
      </c>
    </row>
    <row r="15" spans="1:21" ht="15.75">
      <c r="A15" s="140" t="s">
        <v>166</v>
      </c>
      <c r="B15" s="140"/>
      <c r="C15" s="140"/>
      <c r="D15" s="140"/>
      <c r="E15" s="140"/>
      <c r="F15" s="140"/>
    </row>
  </sheetData>
  <autoFilter ref="H5:I10" xr:uid="{AA4C7370-272B-486A-A1DA-DAD740300177}">
    <sortState xmlns:xlrd2="http://schemas.microsoft.com/office/spreadsheetml/2017/richdata2" ref="H6:I11">
      <sortCondition ref="I5:I10"/>
    </sortState>
  </autoFilter>
  <mergeCells count="6">
    <mergeCell ref="A1:U1"/>
    <mergeCell ref="A2:F2"/>
    <mergeCell ref="A3:B5"/>
    <mergeCell ref="C3:F3"/>
    <mergeCell ref="A6:A14"/>
    <mergeCell ref="A15:F15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844FD4AF23C54399340E6D0AB07CD7" ma:contentTypeVersion="18" ma:contentTypeDescription="Crie um novo documento." ma:contentTypeScope="" ma:versionID="8951f3e46f4917412546dd2149cc974f">
  <xsd:schema xmlns:xsd="http://www.w3.org/2001/XMLSchema" xmlns:xs="http://www.w3.org/2001/XMLSchema" xmlns:p="http://schemas.microsoft.com/office/2006/metadata/properties" xmlns:ns2="1d3a8631-3ea6-447c-b01c-fd0da772e22c" xmlns:ns3="6144b346-51bf-4f9d-9b47-a0202a02866c" targetNamespace="http://schemas.microsoft.com/office/2006/metadata/properties" ma:root="true" ma:fieldsID="b3a5a782367665d04b53a67fee42a23c" ns2:_="" ns3:_="">
    <xsd:import namespace="1d3a8631-3ea6-447c-b01c-fd0da772e22c"/>
    <xsd:import namespace="6144b346-51bf-4f9d-9b47-a0202a028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a8631-3ea6-447c-b01c-fd0da772e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2b2c183d-4d2b-4583-b04a-86ecb4f81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4b346-51bf-4f9d-9b47-a0202a028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798492-b6e7-4297-aacc-47428ea218f9}" ma:internalName="TaxCatchAll" ma:showField="CatchAllData" ma:web="6144b346-51bf-4f9d-9b47-a0202a028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44b346-51bf-4f9d-9b47-a0202a02866c" xsi:nil="true"/>
    <lcf76f155ced4ddcb4097134ff3c332f xmlns="1d3a8631-3ea6-447c-b01c-fd0da772e2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5F508-8E7E-4065-843F-4D14EA369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3a8631-3ea6-447c-b01c-fd0da772e22c"/>
    <ds:schemaRef ds:uri="6144b346-51bf-4f9d-9b47-a0202a0286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596B5C-DA0F-48EA-A440-E9BC3BD18670}">
  <ds:schemaRefs>
    <ds:schemaRef ds:uri="http://schemas.microsoft.com/office/2006/metadata/properties"/>
    <ds:schemaRef ds:uri="http://schemas.microsoft.com/office/infopath/2007/PartnerControls"/>
    <ds:schemaRef ds:uri="6144b346-51bf-4f9d-9b47-a0202a02866c"/>
    <ds:schemaRef ds:uri="1d3a8631-3ea6-447c-b01c-fd0da772e22c"/>
  </ds:schemaRefs>
</ds:datastoreItem>
</file>

<file path=customXml/itemProps3.xml><?xml version="1.0" encoding="utf-8"?>
<ds:datastoreItem xmlns:ds="http://schemas.openxmlformats.org/officeDocument/2006/customXml" ds:itemID="{81558FB7-12CE-4601-AB71-90E80B3C31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GERAL</vt:lpstr>
      <vt:lpstr>QUESTIONARIOS COMPLETOS </vt:lpstr>
      <vt:lpstr>Gráficos</vt:lpstr>
      <vt:lpstr>Questão 5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Carla Regina Pereira Gadelha</cp:lastModifiedBy>
  <cp:revision/>
  <dcterms:created xsi:type="dcterms:W3CDTF">2011-08-01T14:22:18Z</dcterms:created>
  <dcterms:modified xsi:type="dcterms:W3CDTF">2025-05-22T12:18:11Z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0x01010025844FD4AF23C54399340E6D0AB07CD7</vt:lpwstr>
  </property>
  <property fmtid="{D5CDD505-2E9C-101B-9397-08002B2CF9AE}" pid="3" name="MediaServiceImageTags">
    <vt:lpwstr/>
  </property>
</Properties>
</file>