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marques\CNI - Confederação Nacional da Indústria\SDI - GEC\Projetos\Notas e estudos\Sondesp idade média maq eq\Divulgação\"/>
    </mc:Choice>
  </mc:AlternateContent>
  <xr:revisionPtr revIDLastSave="0" documentId="13_ncr:1_{401105BC-8E35-4423-ACBC-426B6A997E24}" xr6:coauthVersionLast="47" xr6:coauthVersionMax="47" xr10:uidLastSave="{00000000-0000-0000-0000-000000000000}"/>
  <bookViews>
    <workbookView xWindow="-120" yWindow="-120" windowWidth="29040" windowHeight="15720" xr2:uid="{A4158114-C313-4AD3-83CC-49BF777B4FF5}"/>
  </bookViews>
  <sheets>
    <sheet name="1.1" sheetId="2" r:id="rId1"/>
    <sheet name="1.2" sheetId="1" r:id="rId2"/>
    <sheet name="1.3 extrativa" sheetId="4" r:id="rId3"/>
    <sheet name=" 1.4 Extração de minerais não m" sheetId="5" r:id="rId4"/>
    <sheet name="1.5 Transformação" sheetId="6" r:id="rId5"/>
    <sheet name="1.6 Alimentos" sheetId="7" r:id="rId6"/>
    <sheet name="1.7 Bebidas" sheetId="8" r:id="rId7"/>
    <sheet name="1.8 Têxteis" sheetId="9" r:id="rId8"/>
    <sheet name="1.9 Vestuário" sheetId="10" r:id="rId9"/>
    <sheet name="1.10 Couro" sheetId="11" r:id="rId10"/>
    <sheet name="1.11 Calçados" sheetId="12" r:id="rId11"/>
    <sheet name="1.12 Produtos de Madeira" sheetId="13" r:id="rId12"/>
    <sheet name="1.13 Celulose e Papel" sheetId="14" r:id="rId13"/>
    <sheet name="1.14 Impressão e Gravação" sheetId="15" r:id="rId14"/>
    <sheet name="1.15 Biocombustíveis" sheetId="16" r:id="rId15"/>
    <sheet name="1.16 Químicos, exceto HPPC" sheetId="20" r:id="rId16"/>
    <sheet name="1.17 Higiene Pessoal, Perfumari" sheetId="17" r:id="rId17"/>
    <sheet name="1.18 Farmoquímicos e farmacêuti" sheetId="18" r:id="rId18"/>
    <sheet name="1.19 Borracha" sheetId="19" r:id="rId19"/>
    <sheet name="1.20 Plástico" sheetId="21" r:id="rId20"/>
    <sheet name="1.21 Produtos de minerais não m" sheetId="22" r:id="rId21"/>
    <sheet name="1.22 Metalurgia" sheetId="23" r:id="rId22"/>
    <sheet name="1.23 Produtos de metal" sheetId="24" r:id="rId23"/>
    <sheet name="1.24 Informática, eletrônicos e" sheetId="25" r:id="rId24"/>
    <sheet name="1.25 Máquinas e materiais elétr" sheetId="26" r:id="rId25"/>
    <sheet name="1.26 Máquinas e equipamentos" sheetId="27" r:id="rId26"/>
    <sheet name="1.27 Veículos automotores" sheetId="28" r:id="rId27"/>
    <sheet name="1.28 Outros equipamentos de tra" sheetId="29" r:id="rId28"/>
    <sheet name="1.29 Móveis" sheetId="30" r:id="rId29"/>
    <sheet name="1.30 Produtos diversos" sheetId="31" r:id="rId30"/>
    <sheet name="1.31 Manutenção e reparação" sheetId="32" r:id="rId31"/>
    <sheet name="1.32 INDÚSTRIA DA CONSTRUÇÃO" sheetId="33" r:id="rId32"/>
    <sheet name="1.33 Construção de edifícios" sheetId="34" r:id="rId33"/>
    <sheet name="1.34 Obras de infraestrutura" sheetId="35" r:id="rId34"/>
    <sheet name="1.35 Serviços especializados pa" sheetId="36" r:id="rId3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6" l="1"/>
  <c r="G14" i="36"/>
  <c r="F12" i="36"/>
  <c r="F14" i="36"/>
  <c r="G24" i="35"/>
  <c r="G14" i="35"/>
  <c r="G23" i="35"/>
  <c r="F24" i="35"/>
  <c r="F20" i="35"/>
  <c r="F13" i="35"/>
  <c r="G16" i="34"/>
  <c r="G19" i="34"/>
  <c r="G23" i="34"/>
  <c r="G22" i="34"/>
  <c r="G21" i="34"/>
  <c r="G12" i="34"/>
  <c r="F20" i="34"/>
  <c r="F23" i="34" s="1"/>
  <c r="F22" i="34"/>
  <c r="F18" i="34"/>
  <c r="F12" i="34"/>
  <c r="F13" i="34"/>
  <c r="G20" i="33"/>
  <c r="G18" i="33"/>
  <c r="G12" i="33"/>
  <c r="F20" i="33"/>
  <c r="F12" i="33"/>
  <c r="F23" i="33" s="1"/>
  <c r="F23" i="32"/>
  <c r="G23" i="32"/>
  <c r="G20" i="32"/>
  <c r="G15" i="32"/>
  <c r="G12" i="32"/>
  <c r="F20" i="32"/>
  <c r="F12" i="32"/>
  <c r="G18" i="31"/>
  <c r="F23" i="31"/>
  <c r="G23" i="31"/>
  <c r="G20" i="31"/>
  <c r="G22" i="31"/>
  <c r="G17" i="31"/>
  <c r="G12" i="31"/>
  <c r="F22" i="31"/>
  <c r="F18" i="31"/>
  <c r="F12" i="31"/>
  <c r="F23" i="30"/>
  <c r="G23" i="30"/>
  <c r="G17" i="30"/>
  <c r="G21" i="30"/>
  <c r="G19" i="30"/>
  <c r="G15" i="30"/>
  <c r="F17" i="30"/>
  <c r="F12" i="30"/>
  <c r="G19" i="29"/>
  <c r="G22" i="29"/>
  <c r="G16" i="29"/>
  <c r="G12" i="29"/>
  <c r="F22" i="29"/>
  <c r="F12" i="29"/>
  <c r="F13" i="29"/>
  <c r="G17" i="28"/>
  <c r="G22" i="28"/>
  <c r="G19" i="28"/>
  <c r="G14" i="28"/>
  <c r="F22" i="28"/>
  <c r="F17" i="28"/>
  <c r="F23" i="28" s="1"/>
  <c r="F12" i="28"/>
  <c r="G18" i="27"/>
  <c r="G21" i="27"/>
  <c r="G22" i="27"/>
  <c r="G12" i="27"/>
  <c r="F22" i="27"/>
  <c r="F18" i="27"/>
  <c r="F12" i="27"/>
  <c r="G22" i="26"/>
  <c r="G18" i="26"/>
  <c r="G17" i="26"/>
  <c r="G12" i="26"/>
  <c r="F22" i="26"/>
  <c r="F19" i="26"/>
  <c r="F12" i="26"/>
  <c r="G23" i="25"/>
  <c r="G17" i="25"/>
  <c r="G20" i="25"/>
  <c r="G12" i="25"/>
  <c r="F23" i="25"/>
  <c r="F15" i="25"/>
  <c r="F18" i="25"/>
  <c r="F12" i="25"/>
  <c r="G23" i="24"/>
  <c r="G13" i="24"/>
  <c r="G20" i="24"/>
  <c r="F23" i="24"/>
  <c r="F18" i="24"/>
  <c r="F12" i="24"/>
  <c r="G18" i="23"/>
  <c r="G20" i="23"/>
  <c r="G13" i="23"/>
  <c r="F18" i="23"/>
  <c r="F12" i="23"/>
  <c r="G22" i="22"/>
  <c r="G23" i="22" s="1"/>
  <c r="G17" i="22"/>
  <c r="G12" i="22"/>
  <c r="F20" i="22"/>
  <c r="F15" i="22"/>
  <c r="G23" i="18"/>
  <c r="G21" i="18"/>
  <c r="G14" i="18"/>
  <c r="G16" i="18"/>
  <c r="F17" i="18"/>
  <c r="F22" i="17"/>
  <c r="G22" i="17"/>
  <c r="G14" i="17"/>
  <c r="G21" i="17"/>
  <c r="G17" i="17"/>
  <c r="G12" i="17"/>
  <c r="F20" i="17"/>
  <c r="F18" i="17"/>
  <c r="F11" i="17"/>
  <c r="G18" i="20"/>
  <c r="G23" i="20" s="1"/>
  <c r="G21" i="20"/>
  <c r="F23" i="20"/>
  <c r="G13" i="20"/>
  <c r="F20" i="20"/>
  <c r="F15" i="20"/>
  <c r="F12" i="20"/>
  <c r="G21" i="16"/>
  <c r="G17" i="16"/>
  <c r="F19" i="16"/>
  <c r="G22" i="20"/>
  <c r="G20" i="20"/>
  <c r="G12" i="20"/>
  <c r="F19" i="20"/>
  <c r="F21" i="20"/>
  <c r="F13" i="20"/>
  <c r="F22" i="20"/>
  <c r="G23" i="16"/>
  <c r="G20" i="16"/>
  <c r="G14" i="16"/>
  <c r="F14" i="16"/>
  <c r="F23" i="16"/>
  <c r="F20" i="16"/>
  <c r="F13" i="16"/>
  <c r="G23" i="15"/>
  <c r="G22" i="15"/>
  <c r="G17" i="15"/>
  <c r="G20" i="15"/>
  <c r="G12" i="15"/>
  <c r="F22" i="15"/>
  <c r="F20" i="15"/>
  <c r="F12" i="15"/>
  <c r="F23" i="15" s="1"/>
  <c r="G18" i="14"/>
  <c r="G22" i="14"/>
  <c r="G20" i="14"/>
  <c r="G13" i="14"/>
  <c r="F17" i="14"/>
  <c r="F23" i="14" s="1"/>
  <c r="F12" i="14"/>
  <c r="G19" i="13"/>
  <c r="G16" i="13"/>
  <c r="G20" i="13"/>
  <c r="G22" i="13"/>
  <c r="G17" i="13"/>
  <c r="G14" i="13"/>
  <c r="F20" i="13"/>
  <c r="F12" i="13"/>
  <c r="G17" i="11"/>
  <c r="F15" i="11"/>
  <c r="F23" i="11" s="1"/>
  <c r="G17" i="12"/>
  <c r="G23" i="12"/>
  <c r="G22" i="12"/>
  <c r="G19" i="12"/>
  <c r="G14" i="12"/>
  <c r="F23" i="12"/>
  <c r="F19" i="12"/>
  <c r="F13" i="12"/>
  <c r="G21" i="11"/>
  <c r="G23" i="11"/>
  <c r="G16" i="11"/>
  <c r="G20" i="11"/>
  <c r="F19" i="11"/>
  <c r="F12" i="11"/>
  <c r="G18" i="11"/>
  <c r="G19" i="11"/>
  <c r="G15" i="11"/>
  <c r="G13" i="11"/>
  <c r="G12" i="11"/>
  <c r="G14" i="11"/>
  <c r="G22" i="11"/>
  <c r="G16" i="33"/>
  <c r="F17" i="33"/>
  <c r="F21" i="34"/>
  <c r="G20" i="34"/>
  <c r="F19" i="34"/>
  <c r="G18" i="34"/>
  <c r="G17" i="34"/>
  <c r="F17" i="34"/>
  <c r="F16" i="34"/>
  <c r="G15" i="34"/>
  <c r="F15" i="34"/>
  <c r="G14" i="34"/>
  <c r="F14" i="34"/>
  <c r="G13" i="34"/>
  <c r="G22" i="33"/>
  <c r="F22" i="33"/>
  <c r="G21" i="33"/>
  <c r="F21" i="33"/>
  <c r="G19" i="33"/>
  <c r="F19" i="33"/>
  <c r="F18" i="33"/>
  <c r="G17" i="33"/>
  <c r="F16" i="33"/>
  <c r="G15" i="33"/>
  <c r="F15" i="33"/>
  <c r="G14" i="33"/>
  <c r="F14" i="33"/>
  <c r="G13" i="33"/>
  <c r="F13" i="33"/>
  <c r="G18" i="32"/>
  <c r="G19" i="32"/>
  <c r="G13" i="32"/>
  <c r="G22" i="32"/>
  <c r="F22" i="32"/>
  <c r="G21" i="32"/>
  <c r="F21" i="32"/>
  <c r="F19" i="32"/>
  <c r="F18" i="32"/>
  <c r="G17" i="32"/>
  <c r="F17" i="32"/>
  <c r="G16" i="32"/>
  <c r="F16" i="32"/>
  <c r="F15" i="32"/>
  <c r="G14" i="32"/>
  <c r="F14" i="32"/>
  <c r="F13" i="32"/>
  <c r="F15" i="31"/>
  <c r="G21" i="31"/>
  <c r="F21" i="31"/>
  <c r="F20" i="31"/>
  <c r="G19" i="31"/>
  <c r="F19" i="31"/>
  <c r="F17" i="31"/>
  <c r="G16" i="31"/>
  <c r="F16" i="31"/>
  <c r="G15" i="31"/>
  <c r="G14" i="31"/>
  <c r="F14" i="31"/>
  <c r="G13" i="31"/>
  <c r="F13" i="31"/>
  <c r="G20" i="30"/>
  <c r="G12" i="30"/>
  <c r="G22" i="30"/>
  <c r="F22" i="30"/>
  <c r="F21" i="30"/>
  <c r="F20" i="30"/>
  <c r="F19" i="30"/>
  <c r="G18" i="30"/>
  <c r="F18" i="30"/>
  <c r="G16" i="30"/>
  <c r="F16" i="30"/>
  <c r="F15" i="30"/>
  <c r="G14" i="30"/>
  <c r="F14" i="30"/>
  <c r="G13" i="30"/>
  <c r="F13" i="30"/>
  <c r="G17" i="29"/>
  <c r="F18" i="29"/>
  <c r="G13" i="29"/>
  <c r="G21" i="29"/>
  <c r="F21" i="29"/>
  <c r="G20" i="29"/>
  <c r="F20" i="29"/>
  <c r="F19" i="29"/>
  <c r="G18" i="29"/>
  <c r="F17" i="29"/>
  <c r="F16" i="29"/>
  <c r="G15" i="29"/>
  <c r="F15" i="29"/>
  <c r="G14" i="29"/>
  <c r="F14" i="29"/>
  <c r="G20" i="28"/>
  <c r="G16" i="28"/>
  <c r="G12" i="28"/>
  <c r="F21" i="28"/>
  <c r="G21" i="28"/>
  <c r="F20" i="28"/>
  <c r="F19" i="28"/>
  <c r="G18" i="28"/>
  <c r="F18" i="28"/>
  <c r="F16" i="28"/>
  <c r="G15" i="28"/>
  <c r="F15" i="28"/>
  <c r="F14" i="28"/>
  <c r="G13" i="28"/>
  <c r="F13" i="28"/>
  <c r="G19" i="27"/>
  <c r="F15" i="27"/>
  <c r="G23" i="27"/>
  <c r="F16" i="27"/>
  <c r="F21" i="27"/>
  <c r="G20" i="27"/>
  <c r="F20" i="27"/>
  <c r="F19" i="27"/>
  <c r="G17" i="27"/>
  <c r="F17" i="27"/>
  <c r="G16" i="27"/>
  <c r="G15" i="27"/>
  <c r="G14" i="27"/>
  <c r="F14" i="27"/>
  <c r="G13" i="27"/>
  <c r="F13" i="27"/>
  <c r="F23" i="26"/>
  <c r="G16" i="26"/>
  <c r="F18" i="26"/>
  <c r="G21" i="26"/>
  <c r="F21" i="26"/>
  <c r="G20" i="26"/>
  <c r="F20" i="26"/>
  <c r="G19" i="26"/>
  <c r="F17" i="26"/>
  <c r="F16" i="26"/>
  <c r="G15" i="26"/>
  <c r="F15" i="26"/>
  <c r="G14" i="26"/>
  <c r="F14" i="26"/>
  <c r="G13" i="26"/>
  <c r="F13" i="26"/>
  <c r="G13" i="25"/>
  <c r="F16" i="25"/>
  <c r="G22" i="25"/>
  <c r="F22" i="25"/>
  <c r="G21" i="25"/>
  <c r="F21" i="25"/>
  <c r="F20" i="25"/>
  <c r="G19" i="25"/>
  <c r="F19" i="25"/>
  <c r="G18" i="25"/>
  <c r="F17" i="25"/>
  <c r="G16" i="25"/>
  <c r="G15" i="25"/>
  <c r="G14" i="25"/>
  <c r="F14" i="25"/>
  <c r="F13" i="25"/>
  <c r="G17" i="24"/>
  <c r="F22" i="24"/>
  <c r="G12" i="24"/>
  <c r="G22" i="24"/>
  <c r="G21" i="24"/>
  <c r="F21" i="24"/>
  <c r="F20" i="24"/>
  <c r="G19" i="24"/>
  <c r="F19" i="24"/>
  <c r="G18" i="24"/>
  <c r="F17" i="24"/>
  <c r="G16" i="24"/>
  <c r="F16" i="24"/>
  <c r="G15" i="24"/>
  <c r="F15" i="24"/>
  <c r="G14" i="24"/>
  <c r="F14" i="24"/>
  <c r="F13" i="24"/>
  <c r="G16" i="23"/>
  <c r="G12" i="23"/>
  <c r="F19" i="23"/>
  <c r="F23" i="23"/>
  <c r="G22" i="23"/>
  <c r="F22" i="23"/>
  <c r="G21" i="23"/>
  <c r="F21" i="23"/>
  <c r="F20" i="23"/>
  <c r="G19" i="23"/>
  <c r="G17" i="23"/>
  <c r="F17" i="23"/>
  <c r="F16" i="23"/>
  <c r="G15" i="23"/>
  <c r="F15" i="23"/>
  <c r="G14" i="23"/>
  <c r="F14" i="23"/>
  <c r="F13" i="23"/>
  <c r="G16" i="22"/>
  <c r="G18" i="22"/>
  <c r="F12" i="22"/>
  <c r="F22" i="22"/>
  <c r="G21" i="22"/>
  <c r="F21" i="22"/>
  <c r="G20" i="22"/>
  <c r="G19" i="22"/>
  <c r="F19" i="22"/>
  <c r="F18" i="22"/>
  <c r="F17" i="22"/>
  <c r="F16" i="22"/>
  <c r="G15" i="22"/>
  <c r="G14" i="22"/>
  <c r="F14" i="22"/>
  <c r="G13" i="22"/>
  <c r="F13" i="22"/>
  <c r="F14" i="21"/>
  <c r="F13" i="21"/>
  <c r="F15" i="18"/>
  <c r="F15" i="19"/>
  <c r="F12" i="21"/>
  <c r="F20" i="21"/>
  <c r="G17" i="21"/>
  <c r="G12" i="21"/>
  <c r="G22" i="21"/>
  <c r="F22" i="21"/>
  <c r="G21" i="21"/>
  <c r="F21" i="21"/>
  <c r="G20" i="21"/>
  <c r="G19" i="21"/>
  <c r="F19" i="21"/>
  <c r="G18" i="21"/>
  <c r="F18" i="21"/>
  <c r="F17" i="21"/>
  <c r="G16" i="21"/>
  <c r="F16" i="21"/>
  <c r="G15" i="21"/>
  <c r="F15" i="21"/>
  <c r="G14" i="21"/>
  <c r="G13" i="21"/>
  <c r="G22" i="19"/>
  <c r="G20" i="19"/>
  <c r="G16" i="19"/>
  <c r="F18" i="19"/>
  <c r="F12" i="19"/>
  <c r="G15" i="18"/>
  <c r="G19" i="17"/>
  <c r="G13" i="17"/>
  <c r="F13" i="17"/>
  <c r="G17" i="18"/>
  <c r="F22" i="18"/>
  <c r="G12" i="18"/>
  <c r="G13" i="18"/>
  <c r="G18" i="18"/>
  <c r="G19" i="18"/>
  <c r="G20" i="18"/>
  <c r="G22" i="18"/>
  <c r="F12" i="18"/>
  <c r="F13" i="18"/>
  <c r="F14" i="18"/>
  <c r="F16" i="18"/>
  <c r="F18" i="18"/>
  <c r="F19" i="18"/>
  <c r="F20" i="18"/>
  <c r="F21" i="18"/>
  <c r="F16" i="19"/>
  <c r="F22" i="19"/>
  <c r="G21" i="19"/>
  <c r="G13" i="19"/>
  <c r="F13" i="19"/>
  <c r="F14" i="19"/>
  <c r="F17" i="19"/>
  <c r="F19" i="19"/>
  <c r="F20" i="19"/>
  <c r="F21" i="19"/>
  <c r="G12" i="19"/>
  <c r="G14" i="19"/>
  <c r="G15" i="19"/>
  <c r="G17" i="19"/>
  <c r="G18" i="19"/>
  <c r="G19" i="19"/>
  <c r="G15" i="17"/>
  <c r="G16" i="17"/>
  <c r="G18" i="17"/>
  <c r="G20" i="17"/>
  <c r="G11" i="17"/>
  <c r="F12" i="17"/>
  <c r="F14" i="17"/>
  <c r="F15" i="17"/>
  <c r="F16" i="17"/>
  <c r="F17" i="17"/>
  <c r="F19" i="17"/>
  <c r="F21" i="17"/>
  <c r="G14" i="20"/>
  <c r="G15" i="20"/>
  <c r="G16" i="20"/>
  <c r="G17" i="20"/>
  <c r="G19" i="20"/>
  <c r="F14" i="20"/>
  <c r="F16" i="20"/>
  <c r="F17" i="20"/>
  <c r="F18" i="20"/>
  <c r="G19" i="16"/>
  <c r="G16" i="16"/>
  <c r="G13" i="16"/>
  <c r="G22" i="16"/>
  <c r="F22" i="16"/>
  <c r="F21" i="16"/>
  <c r="G18" i="16"/>
  <c r="F18" i="16"/>
  <c r="F17" i="16"/>
  <c r="F16" i="16"/>
  <c r="G15" i="16"/>
  <c r="F15" i="16"/>
  <c r="G21" i="15"/>
  <c r="F21" i="15"/>
  <c r="G19" i="15"/>
  <c r="F19" i="15"/>
  <c r="G18" i="15"/>
  <c r="F18" i="15"/>
  <c r="F17" i="15"/>
  <c r="G16" i="15"/>
  <c r="F16" i="15"/>
  <c r="G15" i="15"/>
  <c r="F15" i="15"/>
  <c r="G14" i="15"/>
  <c r="F14" i="15"/>
  <c r="G13" i="15"/>
  <c r="F13" i="15"/>
  <c r="G23" i="14"/>
  <c r="G12" i="14"/>
  <c r="F18" i="14"/>
  <c r="F13" i="14"/>
  <c r="F22" i="14"/>
  <c r="G21" i="14"/>
  <c r="F21" i="14"/>
  <c r="F20" i="14"/>
  <c r="G19" i="14"/>
  <c r="F19" i="14"/>
  <c r="G17" i="14"/>
  <c r="G16" i="14"/>
  <c r="F16" i="14"/>
  <c r="G15" i="14"/>
  <c r="F15" i="14"/>
  <c r="G14" i="14"/>
  <c r="F14" i="14"/>
  <c r="G21" i="13"/>
  <c r="G12" i="13"/>
  <c r="F17" i="13"/>
  <c r="F23" i="13"/>
  <c r="F22" i="13"/>
  <c r="F21" i="13"/>
  <c r="F19" i="13"/>
  <c r="G18" i="13"/>
  <c r="F18" i="13"/>
  <c r="F16" i="13"/>
  <c r="G15" i="13"/>
  <c r="F15" i="13"/>
  <c r="F14" i="13"/>
  <c r="G13" i="13"/>
  <c r="F13" i="13"/>
  <c r="G12" i="12"/>
  <c r="G13" i="12"/>
  <c r="G15" i="12"/>
  <c r="G16" i="12"/>
  <c r="G18" i="12"/>
  <c r="G20" i="12"/>
  <c r="G21" i="12"/>
  <c r="F22" i="12"/>
  <c r="F12" i="12"/>
  <c r="F21" i="12"/>
  <c r="F20" i="12"/>
  <c r="F18" i="12"/>
  <c r="F17" i="12"/>
  <c r="F16" i="12"/>
  <c r="F15" i="12"/>
  <c r="F14" i="12"/>
  <c r="F13" i="11"/>
  <c r="F14" i="11"/>
  <c r="F16" i="11"/>
  <c r="F17" i="11"/>
  <c r="F18" i="11"/>
  <c r="F20" i="11"/>
  <c r="F21" i="11"/>
  <c r="F22" i="11"/>
  <c r="G23" i="33" l="1"/>
  <c r="G23" i="28"/>
  <c r="F23" i="27"/>
  <c r="G23" i="26"/>
  <c r="G23" i="13"/>
  <c r="F23" i="29"/>
  <c r="G23" i="29"/>
  <c r="G23" i="23"/>
  <c r="F23" i="22"/>
  <c r="F23" i="21"/>
  <c r="G23" i="21"/>
  <c r="F23" i="18"/>
  <c r="F23" i="19"/>
  <c r="G23" i="19"/>
  <c r="F24" i="16"/>
  <c r="G24" i="16"/>
  <c r="G14" i="10" l="1"/>
  <c r="G15" i="10"/>
  <c r="G16" i="10"/>
  <c r="G17" i="10"/>
  <c r="G18" i="10"/>
  <c r="G19" i="10"/>
  <c r="G20" i="10"/>
  <c r="G21" i="10"/>
  <c r="G22" i="10"/>
  <c r="G23" i="10"/>
  <c r="G13" i="10"/>
  <c r="F14" i="10"/>
  <c r="F15" i="10"/>
  <c r="F16" i="10"/>
  <c r="F17" i="10"/>
  <c r="F18" i="10"/>
  <c r="F19" i="10"/>
  <c r="F20" i="10"/>
  <c r="F21" i="10"/>
  <c r="F22" i="10"/>
  <c r="F23" i="10"/>
  <c r="F13" i="10"/>
  <c r="G16" i="9"/>
  <c r="F18" i="9"/>
  <c r="G21" i="9"/>
  <c r="G23" i="9"/>
  <c r="G14" i="9"/>
  <c r="G15" i="9"/>
  <c r="G17" i="9"/>
  <c r="G18" i="9"/>
  <c r="G19" i="9"/>
  <c r="G20" i="9"/>
  <c r="G22" i="9"/>
  <c r="G13" i="9"/>
  <c r="F14" i="9"/>
  <c r="F15" i="9"/>
  <c r="F16" i="9"/>
  <c r="F17" i="9"/>
  <c r="F19" i="9"/>
  <c r="F20" i="9"/>
  <c r="F21" i="9"/>
  <c r="F22" i="9"/>
  <c r="F23" i="9"/>
  <c r="F13" i="9"/>
  <c r="G22" i="8"/>
  <c r="G14" i="8"/>
  <c r="G15" i="8"/>
  <c r="G16" i="8"/>
  <c r="G17" i="8"/>
  <c r="G18" i="8"/>
  <c r="G19" i="8"/>
  <c r="G20" i="8"/>
  <c r="G21" i="8"/>
  <c r="G24" i="8" s="1"/>
  <c r="G23" i="8"/>
  <c r="G13" i="8"/>
  <c r="F14" i="8"/>
  <c r="F15" i="8"/>
  <c r="F16" i="8"/>
  <c r="F17" i="8"/>
  <c r="F18" i="8"/>
  <c r="F19" i="8"/>
  <c r="F20" i="8"/>
  <c r="F21" i="8"/>
  <c r="F22" i="8"/>
  <c r="F23" i="8"/>
  <c r="F13" i="8"/>
  <c r="G19" i="7"/>
  <c r="G23" i="7"/>
  <c r="G14" i="7"/>
  <c r="G18" i="7"/>
  <c r="F21" i="7"/>
  <c r="F14" i="7"/>
  <c r="F15" i="7"/>
  <c r="F16" i="7"/>
  <c r="F17" i="7"/>
  <c r="F18" i="7"/>
  <c r="F19" i="7"/>
  <c r="F20" i="7"/>
  <c r="F22" i="7"/>
  <c r="F23" i="7"/>
  <c r="G15" i="7"/>
  <c r="G16" i="7"/>
  <c r="G17" i="7"/>
  <c r="G20" i="7"/>
  <c r="G21" i="7"/>
  <c r="G22" i="7"/>
  <c r="G13" i="7"/>
  <c r="F13" i="7"/>
  <c r="G19" i="6"/>
  <c r="G13" i="6"/>
  <c r="G14" i="6"/>
  <c r="G15" i="6"/>
  <c r="G16" i="6"/>
  <c r="G17" i="6"/>
  <c r="G18" i="6"/>
  <c r="G20" i="6"/>
  <c r="G21" i="6"/>
  <c r="G24" i="6" s="1"/>
  <c r="G22" i="6"/>
  <c r="G23" i="6"/>
  <c r="F14" i="6"/>
  <c r="F15" i="6"/>
  <c r="F16" i="6"/>
  <c r="F17" i="6"/>
  <c r="F18" i="6"/>
  <c r="F19" i="6"/>
  <c r="F20" i="6"/>
  <c r="F21" i="6"/>
  <c r="F24" i="6" s="1"/>
  <c r="F22" i="6"/>
  <c r="F23" i="6"/>
  <c r="F13" i="6"/>
  <c r="G13" i="5"/>
  <c r="G14" i="5"/>
  <c r="G15" i="5"/>
  <c r="G16" i="5"/>
  <c r="G17" i="5"/>
  <c r="G18" i="5"/>
  <c r="G19" i="5"/>
  <c r="G20" i="5"/>
  <c r="G21" i="5"/>
  <c r="G22" i="5"/>
  <c r="G23" i="5"/>
  <c r="F14" i="5"/>
  <c r="F15" i="5"/>
  <c r="F16" i="5"/>
  <c r="F17" i="5"/>
  <c r="F18" i="5"/>
  <c r="F19" i="5"/>
  <c r="F20" i="5"/>
  <c r="F21" i="5"/>
  <c r="F22" i="5"/>
  <c r="F23" i="5"/>
  <c r="F13" i="5"/>
  <c r="G15" i="4"/>
  <c r="F19" i="4"/>
  <c r="F22" i="4" s="1"/>
  <c r="G22" i="4"/>
  <c r="G12" i="4"/>
  <c r="G13" i="4"/>
  <c r="G14" i="4"/>
  <c r="G16" i="4"/>
  <c r="G17" i="4"/>
  <c r="G18" i="4"/>
  <c r="G19" i="4"/>
  <c r="G20" i="4"/>
  <c r="G21" i="4"/>
  <c r="G11" i="4"/>
  <c r="F12" i="4"/>
  <c r="F13" i="4"/>
  <c r="F14" i="4"/>
  <c r="F15" i="4"/>
  <c r="F16" i="4"/>
  <c r="F17" i="4"/>
  <c r="F18" i="4"/>
  <c r="F20" i="4"/>
  <c r="F21" i="4"/>
  <c r="F11" i="4"/>
  <c r="G13" i="35"/>
  <c r="G15" i="35"/>
  <c r="G16" i="35"/>
  <c r="G17" i="35"/>
  <c r="G18" i="35"/>
  <c r="G19" i="35"/>
  <c r="G20" i="35"/>
  <c r="G21" i="35"/>
  <c r="G22" i="35"/>
  <c r="F14" i="35"/>
  <c r="F15" i="35"/>
  <c r="F16" i="35"/>
  <c r="F17" i="35"/>
  <c r="F18" i="35"/>
  <c r="F19" i="35"/>
  <c r="F21" i="35"/>
  <c r="F22" i="35"/>
  <c r="F23" i="35"/>
  <c r="G23" i="36"/>
  <c r="F23" i="36"/>
  <c r="G12" i="36"/>
  <c r="G13" i="36"/>
  <c r="G15" i="36"/>
  <c r="G16" i="36"/>
  <c r="G17" i="36"/>
  <c r="G18" i="36"/>
  <c r="G20" i="36"/>
  <c r="G21" i="36"/>
  <c r="G22" i="36"/>
  <c r="F13" i="36"/>
  <c r="F15" i="36"/>
  <c r="F16" i="36"/>
  <c r="F17" i="36"/>
  <c r="F18" i="36"/>
  <c r="F19" i="36"/>
  <c r="F20" i="36"/>
  <c r="F21" i="36"/>
  <c r="F22" i="36"/>
  <c r="F24" i="10" l="1"/>
  <c r="G24" i="10"/>
  <c r="F24" i="9"/>
  <c r="G24" i="9"/>
  <c r="F24" i="8"/>
  <c r="G24" i="7"/>
  <c r="F24" i="7"/>
  <c r="F24" i="5"/>
  <c r="G24" i="5"/>
</calcChain>
</file>

<file path=xl/sharedStrings.xml><?xml version="1.0" encoding="utf-8"?>
<sst xmlns="http://schemas.openxmlformats.org/spreadsheetml/2006/main" count="1559" uniqueCount="101">
  <si>
    <r>
      <t xml:space="preserve">Sondagem Especial 88 - </t>
    </r>
    <r>
      <rPr>
        <b/>
        <sz val="16"/>
        <color rgb="FF00B0F0"/>
        <rFont val="Arial Narrow"/>
        <family val="2"/>
      </rPr>
      <t>Idade e Ciclo de Vida das Máquinas e Equipamentos no Brasil</t>
    </r>
  </si>
  <si>
    <t>Sondagem Especial 88 - Idade e Ciclo de Vida das Máquinas e Equipamentos no Brasil</t>
  </si>
  <si>
    <t>INDÚSTRIA DE TRANSFORMAÇÃO E EXTRATIVA</t>
  </si>
  <si>
    <t>Extração de minerais não metálicos</t>
  </si>
  <si>
    <t>INDÚSTRIA DE TRANSFORMAÇÃO</t>
  </si>
  <si>
    <t>Alimentos</t>
  </si>
  <si>
    <t>Bebidas</t>
  </si>
  <si>
    <t>Têxteis</t>
  </si>
  <si>
    <t>Vestuário e acessórios</t>
  </si>
  <si>
    <t>Couro</t>
  </si>
  <si>
    <t>Calçados</t>
  </si>
  <si>
    <t>Produtos de madeira</t>
  </si>
  <si>
    <t>Celulose e papel</t>
  </si>
  <si>
    <t>Impressão e gravação</t>
  </si>
  <si>
    <t>Biocombustíveis</t>
  </si>
  <si>
    <t>Químicos, exceto HPPC</t>
  </si>
  <si>
    <t>Higiene Pessoal, Perfumaria e limpeza e Cosméticos (HPPC)</t>
  </si>
  <si>
    <t>Farmoquímicos e farmacêuticos</t>
  </si>
  <si>
    <t>Borracha</t>
  </si>
  <si>
    <t>Plástico</t>
  </si>
  <si>
    <t>Produtos de minerais não metálicos</t>
  </si>
  <si>
    <t>Metalurgia</t>
  </si>
  <si>
    <t>Produtos de metal</t>
  </si>
  <si>
    <t>Informática, eletrônicos e ópticos</t>
  </si>
  <si>
    <t>Máquinas e materiais elétricos</t>
  </si>
  <si>
    <t>Máquinas e equipamentos</t>
  </si>
  <si>
    <t>Veículos automotores</t>
  </si>
  <si>
    <t>Outros equipamentos de transporte</t>
  </si>
  <si>
    <t>Móveis</t>
  </si>
  <si>
    <t>Produtos diversos</t>
  </si>
  <si>
    <t>Manutenção e reparação</t>
  </si>
  <si>
    <t>INDÚSTRIA DA CONSTRUÇÃO</t>
  </si>
  <si>
    <t>Construção de edifícios</t>
  </si>
  <si>
    <t>Obras de infraestrutura</t>
  </si>
  <si>
    <t>Serviços especializados para construção</t>
  </si>
  <si>
    <t>Idade média das máquinas e equipamentos</t>
  </si>
  <si>
    <t>Setores</t>
  </si>
  <si>
    <t>Dentro do ciclo de vida previsto pelo fabricante</t>
  </si>
  <si>
    <t>Acima do limite do ciclo de vida previsto pelo fabricante</t>
  </si>
  <si>
    <t>Potencial de renovação</t>
  </si>
  <si>
    <t>No limite do ciclo de vida previsto pelo fabricante</t>
  </si>
  <si>
    <t>Idade média</t>
  </si>
  <si>
    <t>2,5 até 5 anos</t>
  </si>
  <si>
    <t>5 até 7,5 anos</t>
  </si>
  <si>
    <t>7,5 até 10 anos</t>
  </si>
  <si>
    <t>10 até 15 anos</t>
  </si>
  <si>
    <t>15 até 20 anos</t>
  </si>
  <si>
    <t>20 até 25 anos</t>
  </si>
  <si>
    <t>25 até 30 anos</t>
  </si>
  <si>
    <t>30 até 35 anos</t>
  </si>
  <si>
    <t>35 até 40 anos</t>
  </si>
  <si>
    <t>Vestuário</t>
  </si>
  <si>
    <t>Qual a idade média estimada das máquinas/equipamentos utilizados pela sua empresa na produção, considerando o ano de fabricação?</t>
  </si>
  <si>
    <t xml:space="preserve"> </t>
  </si>
  <si>
    <t>Percentual de respondentes, desconsiderando os que não souberam responder (%)</t>
  </si>
  <si>
    <t>Não sei</t>
  </si>
  <si>
    <t>Até 2,5 anos</t>
  </si>
  <si>
    <t>Mais que 40 anos</t>
  </si>
  <si>
    <t>Qual o ciclo de vida útil médio estimado da(s) máquina(s)/equipamento(s) considerados na resposta anterior? (Não considerar: materiais de escritório e equipamentos de transporte)</t>
  </si>
  <si>
    <t xml:space="preserve">Total </t>
  </si>
  <si>
    <t>Setor: Serviços especializados para construção</t>
  </si>
  <si>
    <t>Percentual de Respostas</t>
  </si>
  <si>
    <t>Nota: idade média calculada considerando o ponto médio das faixas de idade descritas acima ponderadas pelos percentuais, desconsiderando os respondentes que não souberam responder a pergunta</t>
  </si>
  <si>
    <t xml:space="preserve">Nota: foram considerados acima do limite do ciclo de vida previsto pelo fabricante os respondentes que apontaram idade média das máquinas e equipamentos em uma faixa maior que a faixa indicada para o ciclo de vida. </t>
  </si>
  <si>
    <t xml:space="preserve">Nota 2: foram considerados no limite do ciclo de vida previsto pelo fabricante os respondentes que apontaram idade média das máquinas e equipamentos na mesma faixa indicada para o ciclo de vida. </t>
  </si>
  <si>
    <t>-</t>
  </si>
  <si>
    <t>Percentual de Respostas Válidas</t>
  </si>
  <si>
    <t>Nota: percentuais reponderados desconiderando os respondentes que não souberam responder à pergunta</t>
  </si>
  <si>
    <t>Nota: idade média calculada considerando o ponto médio das faixas de idade descritas acima ponderadas pelos percentuais, desconsiderando os respondentes que não souberam responder a pergunta.</t>
  </si>
  <si>
    <t>Nota: percentuais reponderados desconsiderando os respondentes que não souberam responder a pergunta.</t>
  </si>
  <si>
    <t>Setor: Obras de infraestrutura</t>
  </si>
  <si>
    <t>Setor: Informática, eletrônicos e ópticos</t>
  </si>
  <si>
    <t>Setor: Produtos de metal</t>
  </si>
  <si>
    <t>Setor: Máquinas e materiais elétricos</t>
  </si>
  <si>
    <t>Setor: Máquinas e equipamentos</t>
  </si>
  <si>
    <t>Setor: Veículos automotores</t>
  </si>
  <si>
    <t>Setor: Outros equipamentos de transporte</t>
  </si>
  <si>
    <t>Setor: Móveis</t>
  </si>
  <si>
    <t>Setor: Produtos diversos</t>
  </si>
  <si>
    <t>Setor: Manutenção e reparação</t>
  </si>
  <si>
    <t>Setor: INDÚSTRIA DA CONSTRUÇÃO</t>
  </si>
  <si>
    <t>Setor: Construção de edifícios</t>
  </si>
  <si>
    <t>Setor: Indústria EXTRATIVA</t>
  </si>
  <si>
    <t>Setor: Extração de minerais não-metálicos</t>
  </si>
  <si>
    <t>Setor: Indústria de Transformação</t>
  </si>
  <si>
    <t>Setor: Alimentos</t>
  </si>
  <si>
    <t>Setor: Bebidas</t>
  </si>
  <si>
    <t>Setor: Metalurgia</t>
  </si>
  <si>
    <t>Setor: Produtos de minerais não metálicos</t>
  </si>
  <si>
    <t>Setor: Plástico</t>
  </si>
  <si>
    <t>Setor: Borracha</t>
  </si>
  <si>
    <t>Setor: Farmoquímicos e farmacêuticos</t>
  </si>
  <si>
    <t>Setor: Higiene Pessoal, Perfumaria e limpeza e Cosméticos (HPPC)</t>
  </si>
  <si>
    <t>Setor: Químicos, exceto HPPC</t>
  </si>
  <si>
    <t>Setor: Biocombustíveis</t>
  </si>
  <si>
    <t>Setor: Impressão e Gravação</t>
  </si>
  <si>
    <t>Setor: Celulose e Papel</t>
  </si>
  <si>
    <t>Setor: Produtos de Madeira</t>
  </si>
  <si>
    <t>Setor: Calçados</t>
  </si>
  <si>
    <t>Setor: Couro</t>
  </si>
  <si>
    <t>Setor: Têxteis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</si>
</sst>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10205"/>
      <name val="Arial Bold"/>
      <family val="2"/>
    </font>
    <font>
      <b/>
      <sz val="14"/>
      <color rgb="FF00B0F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B0F0"/>
      <name val="Arial Narrow"/>
      <family val="2"/>
    </font>
    <font>
      <b/>
      <sz val="10"/>
      <color rgb="FF222222"/>
      <name val="Arial"/>
      <family val="2"/>
    </font>
    <font>
      <sz val="11"/>
      <color rgb="FF010205"/>
      <name val="Calibri"/>
      <family val="2"/>
      <scheme val="minor"/>
    </font>
    <font>
      <b/>
      <sz val="11"/>
      <color rgb="FF010205"/>
      <name val="Calibri"/>
      <family val="2"/>
      <scheme val="minor"/>
    </font>
    <font>
      <b/>
      <sz val="11"/>
      <color rgb="FF010205"/>
      <name val="Arial Bold"/>
    </font>
    <font>
      <b/>
      <sz val="11"/>
      <color theme="1"/>
      <name val="Calibri "/>
    </font>
    <font>
      <sz val="11"/>
      <color theme="1"/>
      <name val="Calibri "/>
    </font>
    <font>
      <b/>
      <sz val="10"/>
      <color rgb="FF010205"/>
      <name val="Calibri "/>
    </font>
    <font>
      <b/>
      <sz val="10"/>
      <color theme="1"/>
      <name val="Calibri 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 "/>
    </font>
    <font>
      <i/>
      <sz val="10"/>
      <color theme="1"/>
      <name val="Calibri"/>
      <family val="2"/>
      <scheme val="minor"/>
    </font>
    <font>
      <i/>
      <sz val="10"/>
      <color rgb="FF010205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3" fillId="3" borderId="0" xfId="0" applyFont="1" applyFill="1"/>
    <xf numFmtId="0" fontId="2" fillId="3" borderId="0" xfId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2" applyFont="1" applyFill="1" applyAlignment="1">
      <alignment vertical="center"/>
    </xf>
    <xf numFmtId="0" fontId="2" fillId="3" borderId="0" xfId="3" applyFont="1" applyFill="1" applyAlignment="1">
      <alignment vertic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/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4" borderId="6" xfId="0" applyFont="1" applyFill="1" applyBorder="1"/>
    <xf numFmtId="0" fontId="8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8" fillId="4" borderId="6" xfId="0" applyFont="1" applyFill="1" applyBorder="1" applyAlignment="1">
      <alignment horizontal="left" wrapText="1"/>
    </xf>
    <xf numFmtId="0" fontId="9" fillId="3" borderId="5" xfId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6" fillId="3" borderId="14" xfId="0" applyFont="1" applyFill="1" applyBorder="1"/>
    <xf numFmtId="0" fontId="6" fillId="3" borderId="9" xfId="0" applyFont="1" applyFill="1" applyBorder="1"/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 wrapText="1"/>
    </xf>
    <xf numFmtId="0" fontId="2" fillId="3" borderId="0" xfId="2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0" fontId="0" fillId="3" borderId="0" xfId="0" applyFont="1" applyFill="1"/>
    <xf numFmtId="164" fontId="6" fillId="3" borderId="9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vertical="center"/>
    </xf>
    <xf numFmtId="0" fontId="15" fillId="3" borderId="6" xfId="0" applyFont="1" applyFill="1" applyBorder="1" applyAlignment="1">
      <alignment wrapText="1"/>
    </xf>
    <xf numFmtId="0" fontId="14" fillId="3" borderId="6" xfId="1" applyFont="1" applyFill="1" applyBorder="1" applyAlignment="1">
      <alignment horizontal="left" vertical="center"/>
    </xf>
    <xf numFmtId="9" fontId="16" fillId="3" borderId="6" xfId="149" applyFont="1" applyFill="1" applyBorder="1" applyAlignment="1">
      <alignment horizontal="center"/>
    </xf>
    <xf numFmtId="0" fontId="14" fillId="3" borderId="6" xfId="2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14" xfId="0" applyFont="1" applyFill="1" applyBorder="1"/>
    <xf numFmtId="0" fontId="15" fillId="3" borderId="9" xfId="0" applyFont="1" applyFill="1" applyBorder="1"/>
    <xf numFmtId="0" fontId="16" fillId="3" borderId="0" xfId="0" applyFont="1" applyFill="1"/>
    <xf numFmtId="0" fontId="17" fillId="3" borderId="0" xfId="0" applyFont="1" applyFill="1"/>
    <xf numFmtId="0" fontId="18" fillId="3" borderId="14" xfId="0" applyFont="1" applyFill="1" applyBorder="1"/>
    <xf numFmtId="0" fontId="18" fillId="3" borderId="9" xfId="0" applyFont="1" applyFill="1" applyBorder="1"/>
    <xf numFmtId="164" fontId="18" fillId="3" borderId="1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4" fontId="18" fillId="3" borderId="15" xfId="0" applyNumberFormat="1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/>
    <xf numFmtId="0" fontId="14" fillId="3" borderId="0" xfId="2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4" fontId="15" fillId="3" borderId="11" xfId="0" applyNumberFormat="1" applyFont="1" applyFill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4" fontId="18" fillId="3" borderId="11" xfId="0" applyNumberFormat="1" applyFont="1" applyFill="1" applyBorder="1" applyAlignment="1">
      <alignment horizontal="center" vertical="center" wrapText="1"/>
    </xf>
    <xf numFmtId="164" fontId="18" fillId="3" borderId="1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5" fillId="2" borderId="16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wrapText="1"/>
    </xf>
    <xf numFmtId="0" fontId="16" fillId="0" borderId="0" xfId="0" applyFont="1"/>
    <xf numFmtId="0" fontId="15" fillId="3" borderId="14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Border="1"/>
    <xf numFmtId="0" fontId="19" fillId="3" borderId="0" xfId="0" applyFont="1" applyFill="1" applyBorder="1"/>
    <xf numFmtId="0" fontId="20" fillId="0" borderId="0" xfId="0" applyFont="1"/>
    <xf numFmtId="0" fontId="21" fillId="3" borderId="0" xfId="1" applyFont="1" applyFill="1" applyBorder="1" applyAlignment="1">
      <alignment horizontal="left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 vertical="center"/>
    </xf>
    <xf numFmtId="0" fontId="2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1" fillId="3" borderId="0" xfId="1" applyFont="1" applyFill="1" applyAlignment="1">
      <alignment horizontal="left" vertical="center" wrapText="1"/>
    </xf>
    <xf numFmtId="0" fontId="10" fillId="0" borderId="0" xfId="95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</cellXfs>
  <cellStyles count="150">
    <cellStyle name="Normal" xfId="0" builtinId="0"/>
    <cellStyle name="Porcentagem" xfId="149" builtinId="5"/>
    <cellStyle name="style1645540892158 2" xfId="41" xr:uid="{7EE0AA85-858A-4F06-96BC-26A89495A386}"/>
    <cellStyle name="style1665775109287" xfId="42" xr:uid="{0244F052-2590-4F3D-9132-24569DF3892B}"/>
    <cellStyle name="style1678369371708" xfId="15" xr:uid="{0520D561-3BF2-4921-A3D8-8102E24388DB}"/>
    <cellStyle name="style1678369371843" xfId="21" xr:uid="{AAB7B90C-FEFE-48DB-BCE5-B4D34BC3DE8E}"/>
    <cellStyle name="style1679078067407" xfId="2" xr:uid="{1DB5A66F-5C9C-46B6-B6FB-F640AEAC7D81}"/>
    <cellStyle name="style1679078067459" xfId="3" xr:uid="{42595166-E4E3-4AA3-822D-0B7E60112070}"/>
    <cellStyle name="style1679078067504" xfId="1" xr:uid="{A9C4EE9C-9781-4CB3-BB60-A0B742BBADD9}"/>
    <cellStyle name="style1679078067550" xfId="4" xr:uid="{E7987240-1DEC-4F6C-8DD2-C7FEB3387860}"/>
    <cellStyle name="style1679078067581" xfId="5" xr:uid="{A9C8E5F4-66C3-4D70-A062-DC8AC8EF30EC}"/>
    <cellStyle name="style1679078067615" xfId="6" xr:uid="{E28F0133-A936-478A-8D9D-8C9C363CD609}"/>
    <cellStyle name="style1679078067644" xfId="10" xr:uid="{7FD30BC8-932D-44E2-BDBC-18190CE79EDB}"/>
    <cellStyle name="style1679078067688" xfId="11" xr:uid="{3811ACAE-C0DF-47BF-A0C1-3947882A33F6}"/>
    <cellStyle name="style1679078067718" xfId="12" xr:uid="{274FB70F-EFCA-4FEA-9856-733B82E04F37}"/>
    <cellStyle name="style1679078067761" xfId="16" xr:uid="{21331606-30A5-4B6A-A9F4-59AB40B56916}"/>
    <cellStyle name="style1679078067803" xfId="17" xr:uid="{80BF4907-8C58-4288-9448-84C1363E176F}"/>
    <cellStyle name="style1679078067853" xfId="18" xr:uid="{9C566DDE-ADCA-47F8-A4B1-8776162E2422}"/>
    <cellStyle name="style1679078067897" xfId="7" xr:uid="{0A7BBD7F-EBE5-4BE9-A4AF-DB1974948109}"/>
    <cellStyle name="style1679078067939" xfId="8" xr:uid="{56855A07-1CE5-460B-AE57-167C139AC7C2}"/>
    <cellStyle name="style1679078067984" xfId="9" xr:uid="{E3A6D44C-0E19-4E94-82A1-FC4FCD1DBE1F}"/>
    <cellStyle name="style1679078068026" xfId="13" xr:uid="{3B1399C2-1656-4476-9AEA-9BB84EB1E879}"/>
    <cellStyle name="style1679078068069" xfId="14" xr:uid="{6A9DFD24-DD8A-4F56-A262-6BA219CE89BF}"/>
    <cellStyle name="style1679078068110" xfId="39" xr:uid="{E93D7656-261F-4548-9720-53D7F61C9C08}"/>
    <cellStyle name="style1679078068149" xfId="19" xr:uid="{B258C1DE-B8AD-4CFE-B178-04AF93300BA3}"/>
    <cellStyle name="style1679078068188" xfId="20" xr:uid="{58C2D7ED-C34E-47B0-BB45-1CB5123B6812}"/>
    <cellStyle name="style1679078068228" xfId="40" xr:uid="{67D572F0-AE28-41A5-A479-DE02D5D08DBF}"/>
    <cellStyle name="style1679078068267" xfId="22" xr:uid="{38ABF39B-B061-4F03-937A-0E8D6507776B}"/>
    <cellStyle name="style1679078068312" xfId="28" xr:uid="{8650E88E-9727-40E7-A272-AEA65DE4EDB8}"/>
    <cellStyle name="style1679078068353" xfId="34" xr:uid="{1B277BFC-49D4-4E3F-91DD-5B636D4E2B85}"/>
    <cellStyle name="style1679078068391" xfId="23" xr:uid="{7BEB325A-FA57-4B7B-B71B-67B8E00D73FB}"/>
    <cellStyle name="style1679078068431" xfId="29" xr:uid="{772A2B30-8E43-4070-A1C4-9E0675E232C3}"/>
    <cellStyle name="style1679078068470" xfId="24" xr:uid="{CA7C9061-05F1-49F9-87CE-4C9DCDD418CE}"/>
    <cellStyle name="style1679078068509" xfId="30" xr:uid="{39BA9B5C-0A1B-49F3-91DD-A11FC1BF6774}"/>
    <cellStyle name="style1679078068549" xfId="35" xr:uid="{44931899-C69D-4A1A-8E65-19143F52DF13}"/>
    <cellStyle name="style1679078068588" xfId="36" xr:uid="{0FBF83DA-9C1F-45A1-9C73-C95D59705E4F}"/>
    <cellStyle name="style1679078068626" xfId="25" xr:uid="{D2FDC240-16E7-4C8E-A14A-D8B4FA7B0B82}"/>
    <cellStyle name="style1679078068668" xfId="26" xr:uid="{6C5B1FAA-F912-42C7-8A67-E97F9CBD6649}"/>
    <cellStyle name="style1679078068741" xfId="31" xr:uid="{0B6E08D3-5AFD-4DE4-84E1-8B1DFAC07EBE}"/>
    <cellStyle name="style1679078068777" xfId="32" xr:uid="{FDDD9DA4-E5F9-4EDD-AFDB-8A6042136860}"/>
    <cellStyle name="style1679078068858" xfId="37" xr:uid="{C31CE9B0-0B9A-4FE8-BD4D-77274922EDD1}"/>
    <cellStyle name="style1679078068897" xfId="38" xr:uid="{2C27C6F5-BBC3-4B63-AF7C-F54F78E6C2CE}"/>
    <cellStyle name="style1679082355255" xfId="27" xr:uid="{7C272002-00C0-41D0-A96C-E38B79D521D4}"/>
    <cellStyle name="style1679082355393" xfId="33" xr:uid="{D1E6A6DC-F51A-41A0-A931-69F483A61519}"/>
    <cellStyle name="style1687467398306" xfId="43" xr:uid="{301B830A-B3CF-4154-B8A8-44FF660C83B0}"/>
    <cellStyle name="style1687467398338" xfId="44" xr:uid="{0CC83B85-A3F3-4C5B-BFAA-EDD6C2D4AEC4}"/>
    <cellStyle name="style1687467398369" xfId="45" xr:uid="{C24CBEB1-2610-4668-9B7D-51D1A84FCE7C}"/>
    <cellStyle name="style1687467398406" xfId="49" xr:uid="{09F2615C-F4F1-43E4-87EF-7D39C1AA9CDC}"/>
    <cellStyle name="style1687467398437" xfId="50" xr:uid="{3C04C5F2-4218-4DE0-9A9C-A7CFA2B342A2}"/>
    <cellStyle name="style1687467398467" xfId="51" xr:uid="{C20853F2-D2F5-40B2-AB17-99444C92C0EF}"/>
    <cellStyle name="style1687467398586" xfId="46" xr:uid="{0EDD93A3-021F-4B69-96F3-A8E3069BC2DE}"/>
    <cellStyle name="style1687467398619" xfId="47" xr:uid="{78AE9FF8-80A2-483E-8C53-556818D22A97}"/>
    <cellStyle name="style1687467398648" xfId="48" xr:uid="{E6D42BEC-1BDD-4DEC-99F1-889783F4BF80}"/>
    <cellStyle name="style1687467398676" xfId="52" xr:uid="{E56707FA-F515-48F6-8135-E988D8E0336A}"/>
    <cellStyle name="style1687467398705" xfId="53" xr:uid="{A23EF763-95F1-4D12-8194-BE02771779F6}"/>
    <cellStyle name="style1687467398734" xfId="54" xr:uid="{46A7771F-B000-46C1-9027-05E966ABE6C9}"/>
    <cellStyle name="style1687467398826" xfId="57" xr:uid="{C669B2A9-9147-493F-BA9B-33C0930F7CF5}"/>
    <cellStyle name="style1687467398950" xfId="58" xr:uid="{333466CC-E3EC-41CE-AA02-5BF3A9C733F7}"/>
    <cellStyle name="style1687467398979" xfId="59" xr:uid="{A9096900-78CC-418C-ACFE-181B22C34F9F}"/>
    <cellStyle name="style1687467399008" xfId="60" xr:uid="{1A9FFF7F-800D-4B69-BF50-4B007C6037F5}"/>
    <cellStyle name="style1687467443246" xfId="73" xr:uid="{567357B3-5601-4E41-83D2-A4025267650F}"/>
    <cellStyle name="style1687467443278" xfId="74" xr:uid="{AC30739F-5ACA-4ED6-91F3-575F677E5F08}"/>
    <cellStyle name="style1687467443316" xfId="75" xr:uid="{0F73363E-4CA0-481E-8D79-2857CB355C10}"/>
    <cellStyle name="style1687467443349" xfId="70" xr:uid="{FD1D07B7-0234-490B-A5B8-A9858F29A972}"/>
    <cellStyle name="style1687467443384" xfId="71" xr:uid="{854D0ED9-1DC3-4C0E-8858-C49E817E541B}"/>
    <cellStyle name="style1687467443414" xfId="72" xr:uid="{2EB34760-64EC-41D2-9E1D-048F9FC0F6F9}"/>
    <cellStyle name="style1687467443538" xfId="61" xr:uid="{C410F75A-2F77-47CA-9D30-48CDFA282102}"/>
    <cellStyle name="style1687467443572" xfId="62" xr:uid="{4414F15C-DBF8-404A-B159-21A0BF52541F}"/>
    <cellStyle name="style1687467443601" xfId="63" xr:uid="{21F0A590-DF26-452E-AAA3-CA7972C57440}"/>
    <cellStyle name="style1687467443630" xfId="64" xr:uid="{B96C5FB1-02EB-4B94-9589-3C50DE1D4133}"/>
    <cellStyle name="style1687467443659" xfId="65" xr:uid="{3985B3F8-DD50-4D8E-9D26-9320C4D2478C}"/>
    <cellStyle name="style1687467443688" xfId="66" xr:uid="{B99C6933-1EDC-4AC6-AAD2-4B5AE5849D6A}"/>
    <cellStyle name="style1687467443717" xfId="55" xr:uid="{2BC2B097-0F03-4DD2-BA48-FDAB0DACABB8}"/>
    <cellStyle name="style1687467443750" xfId="56" xr:uid="{AE4CF8BE-35B1-422A-9691-A1E8C199C9E3}"/>
    <cellStyle name="style1687467443778" xfId="67" xr:uid="{895BDEA4-BFC1-4C2C-A538-79AEA60F40EC}"/>
    <cellStyle name="style1687467443875" xfId="68" xr:uid="{5F61F462-6BB0-4601-9E59-6001F35CAF79}"/>
    <cellStyle name="style1687467443911" xfId="76" xr:uid="{137F21B7-04DE-4C55-A23C-5C5AF1D055DE}"/>
    <cellStyle name="style1687467443947" xfId="77" xr:uid="{78A40541-DD3F-4958-B2B3-A29EC230D935}"/>
    <cellStyle name="style1687467443977" xfId="69" xr:uid="{341FDC95-B0AC-4E77-B149-97D73D216C5C}"/>
    <cellStyle name="style1687467447984" xfId="96" xr:uid="{0BC86330-9C3D-440A-8F39-893AEB28F226}"/>
    <cellStyle name="style1687467448011" xfId="97" xr:uid="{F9374124-3172-489A-AC28-7C65CDA28E08}"/>
    <cellStyle name="style1687467448038" xfId="95" xr:uid="{15A32995-5B35-4FBB-B3A4-9AB794608B85}"/>
    <cellStyle name="style1687467448218" xfId="87" xr:uid="{7326F4B1-B10F-489E-BCC6-85B5D1CEDD04}"/>
    <cellStyle name="style1687467448249" xfId="88" xr:uid="{3A396AF7-5DA7-4E1F-B6F0-075FDCBE3B4B}"/>
    <cellStyle name="style1687467448274" xfId="89" xr:uid="{174020E4-CD27-4B32-A2DA-A850891CBFD9}"/>
    <cellStyle name="style1687467448302" xfId="90" xr:uid="{664C296D-35C3-49F1-A6E6-BFBB1F3CBEB9}"/>
    <cellStyle name="style1687467448332" xfId="91" xr:uid="{00F4EEB4-880D-4D8B-8AC3-0F4C4CBEA10A}"/>
    <cellStyle name="style1687467448363" xfId="92" xr:uid="{46C45953-06D2-47FB-9D02-C02A6E008B28}"/>
    <cellStyle name="style1687467448466" xfId="78" xr:uid="{E1792F9E-FBF0-409C-A905-51AB341EB9A3}"/>
    <cellStyle name="style1687467448494" xfId="80" xr:uid="{1AEF2DED-B9DA-40C1-B264-65E7EEBF1AF6}"/>
    <cellStyle name="style1687467448519" xfId="82" xr:uid="{2D9A1EA9-F064-411E-9839-A78C294F599D}"/>
    <cellStyle name="style1687467448544" xfId="79" xr:uid="{DC2D0B00-4887-4098-BB70-13740573C69F}"/>
    <cellStyle name="style1687467448569" xfId="81" xr:uid="{C860BC92-12E3-4B4B-B441-66EBAE406886}"/>
    <cellStyle name="style1687467448595" xfId="83" xr:uid="{88E12AE8-E128-4067-9B5B-B93D81271423}"/>
    <cellStyle name="style1687467448672" xfId="84" xr:uid="{816134C9-A94A-443A-9241-C21B4F7EE8CE}"/>
    <cellStyle name="style1687467448747" xfId="85" xr:uid="{88345137-888D-4CD0-A441-F67A5AE3140E}"/>
    <cellStyle name="style1687467448775" xfId="93" xr:uid="{B8A9A1C8-D369-4324-BCF7-E199CD458F65}"/>
    <cellStyle name="style1687467448804" xfId="94" xr:uid="{9B5C2C84-00A1-4B66-9400-47971608D56A}"/>
    <cellStyle name="style1687467448829" xfId="86" xr:uid="{DA09C680-57AD-4636-B5DE-25DA49C018D3}"/>
    <cellStyle name="style1687467452696" xfId="99" xr:uid="{E2605771-8395-4971-87CA-2208DD951E33}"/>
    <cellStyle name="style1687467452723" xfId="100" xr:uid="{61A33EE9-77CE-41A8-8810-0BAF3D6A3A24}"/>
    <cellStyle name="style1687467452750" xfId="98" xr:uid="{C012FB45-8A01-448E-A820-34D76A92E6A3}"/>
    <cellStyle name="style1687467452924" xfId="110" xr:uid="{15292DE2-A896-4F8D-A74D-8C698557FA89}"/>
    <cellStyle name="style1687467452953" xfId="112" xr:uid="{8626A79B-F2E7-4CC2-8BBC-5B564AF749BC}"/>
    <cellStyle name="style1687467452981" xfId="114" xr:uid="{00C0E634-6AAF-49B8-A444-BC0409453533}"/>
    <cellStyle name="style1687467453008" xfId="111" xr:uid="{FD2C2AF0-9E95-4F8E-9101-D4C6791B67CF}"/>
    <cellStyle name="style1687467453034" xfId="113" xr:uid="{19878572-F627-4ECC-B6F7-56F9AD4BF0B6}"/>
    <cellStyle name="style1687467453060" xfId="115" xr:uid="{E16E617C-2E7B-40E9-BC6D-73CB365F77F3}"/>
    <cellStyle name="style1687467453161" xfId="101" xr:uid="{75EF731C-AF85-428B-8F38-172BC14D4836}"/>
    <cellStyle name="style1687467453190" xfId="103" xr:uid="{9DCC5301-C4D0-4672-BCF2-E1F47B0E40E0}"/>
    <cellStyle name="style1687467453218" xfId="105" xr:uid="{5E138AE1-9FA7-4F0D-B245-AC5A69C07061}"/>
    <cellStyle name="style1687467453243" xfId="102" xr:uid="{FE6E39B1-7B71-4CC7-8770-CBB2FE16BABA}"/>
    <cellStyle name="style1687467453269" xfId="104" xr:uid="{30FF7A10-508B-40A1-B74F-981BB9AE649F}"/>
    <cellStyle name="style1687467453294" xfId="106" xr:uid="{D9939815-71F9-4654-95B7-350707AB0423}"/>
    <cellStyle name="style1687467453402" xfId="107" xr:uid="{1ED77AED-DF0C-4D5E-8740-F77956BC19DF}"/>
    <cellStyle name="style1687467453501" xfId="108" xr:uid="{12C45A83-3CF1-41C9-9E79-1E8697071AF9}"/>
    <cellStyle name="style1687467453535" xfId="116" xr:uid="{0ECF38EF-AE1F-4C58-BAD0-B67CAE6D02C6}"/>
    <cellStyle name="style1687467453562" xfId="117" xr:uid="{E70CEC31-8C91-414A-AF33-A93B60889289}"/>
    <cellStyle name="style1687467453589" xfId="109" xr:uid="{46DD49AE-ED65-421A-B16B-F660000C0053}"/>
    <cellStyle name="style1687467456079" xfId="118" xr:uid="{F8639143-A7DC-43B6-A263-D8D04C039D08}"/>
    <cellStyle name="style1687467456157" xfId="119" xr:uid="{81CF7F2C-EA69-4A48-B150-C963D3012961}"/>
    <cellStyle name="style1687467456187" xfId="121" xr:uid="{3E21848D-D42E-4CA6-B4D2-6AC8951E39CB}"/>
    <cellStyle name="style1687467456214" xfId="122" xr:uid="{D6677871-8AC0-4706-AE3D-0785B19C37D1}"/>
    <cellStyle name="style1687467456239" xfId="120" xr:uid="{38D35169-9C13-432F-801B-C71F41E9AF81}"/>
    <cellStyle name="style1687467460859" xfId="123" xr:uid="{8C896287-C3AC-4FE6-9B8D-498209B5064A}"/>
    <cellStyle name="style1687467460940" xfId="124" xr:uid="{05541579-DDD6-4699-9AAB-9C1D508A6BDC}"/>
    <cellStyle name="style1687467460970" xfId="126" xr:uid="{2430A04C-4855-494D-B202-077B5E3EE624}"/>
    <cellStyle name="style1687467460995" xfId="127" xr:uid="{8591227B-6309-454A-9AD5-80D8F6E6E18E}"/>
    <cellStyle name="style1687467461020" xfId="125" xr:uid="{BC21DFDF-A863-4789-8625-4F2BA640262E}"/>
    <cellStyle name="style1687467463323" xfId="128" xr:uid="{398E73D8-A4C7-4142-B93D-069FDCA03482}"/>
    <cellStyle name="style1687467463351" xfId="129" xr:uid="{B7CA2ACB-C041-4BD6-839B-E41353E4BF0D}"/>
    <cellStyle name="style1687467463377" xfId="130" xr:uid="{45C6D7B4-A68B-4FFA-B656-55C203E8698F}"/>
    <cellStyle name="style1687467465928" xfId="131" xr:uid="{D2014E7C-EBBA-47FF-BE6B-6D6E75EC0CB2}"/>
    <cellStyle name="style1687467465953" xfId="132" xr:uid="{0A076EE2-A8ED-4919-AD5A-43BF53B19155}"/>
    <cellStyle name="style1687467465979" xfId="133" xr:uid="{DAF29720-3F28-4A00-A530-7BE05685C904}"/>
    <cellStyle name="style1687467468436" xfId="134" xr:uid="{6732B7F0-5E4C-43EC-ABB5-BDE2EE223857}"/>
    <cellStyle name="style1687467468461" xfId="135" xr:uid="{0D3287BB-E87D-45C5-AF3D-86A52C9FB38B}"/>
    <cellStyle name="style1687467468487" xfId="136" xr:uid="{796D303A-FB2E-445E-995C-7FF8D300AB96}"/>
    <cellStyle name="style1687467470777" xfId="137" xr:uid="{0FEABE2B-88C5-4EA8-9D75-D23BB8A887E9}"/>
    <cellStyle name="style1687467470802" xfId="138" xr:uid="{6ECFD9C3-0675-458D-85F7-A5B23B6ED67F}"/>
    <cellStyle name="style1687467470828" xfId="139" xr:uid="{478D6E19-1693-40BD-9183-CDB6BA441F07}"/>
    <cellStyle name="style1687467473125" xfId="140" xr:uid="{D1809B59-5AD6-4868-AA0E-DA77E0C0059B}"/>
    <cellStyle name="style1687467473151" xfId="141" xr:uid="{FD97E258-D43C-4EB4-95B4-2E21C1F34D76}"/>
    <cellStyle name="style1687467473178" xfId="142" xr:uid="{CFD27049-9B6E-4215-B675-7E63C09D6719}"/>
    <cellStyle name="style1687467475888" xfId="143" xr:uid="{A305A623-FCFB-47F0-801A-65DC29175ADD}"/>
    <cellStyle name="style1687467475915" xfId="144" xr:uid="{A2F908CD-0C2F-42A9-972C-0CA2795C8996}"/>
    <cellStyle name="style1687467475943" xfId="145" xr:uid="{2F1B1956-E37E-43CE-9152-47BFC8AF5F14}"/>
    <cellStyle name="style1687467480739" xfId="146" xr:uid="{69221646-9125-4A27-AF7D-EA2D1C8FA17D}"/>
    <cellStyle name="style1687467480764" xfId="147" xr:uid="{31A91029-7CE3-491C-A497-54B6C48AF256}"/>
    <cellStyle name="style1687467480789" xfId="148" xr:uid="{FAAB0E4F-0001-44C6-ABC5-03AC1034B437}"/>
  </cellStyles>
  <dxfs count="0"/>
  <tableStyles count="0" defaultTableStyle="TableStyleMedium2" defaultPivotStyle="PivotStyleLight16"/>
  <colors>
    <mruColors>
      <color rgb="FF0098DA"/>
      <color rgb="FF0088C2"/>
      <color rgb="FFBCE4F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C13F00-8DB6-4D8F-93A0-43A579CA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F2FD46-987C-43C0-9F01-39481B582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9524</xdr:colOff>
      <xdr:row>2</xdr:row>
      <xdr:rowOff>116340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8BF11E-BD08-E17A-FDFC-89107B14C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1162049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915ABB-76E6-4A3A-842E-D1498C010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2859DA-F4A0-4F45-9251-83A42264A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628649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7B2289-EBA2-4766-9386-C034AB987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1933574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9125E2-3CFC-4B15-A8B9-D2654FC54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05CB0D-5C31-43CE-B998-12471410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24EE1B-2CAF-4A80-AB36-391B3AFE5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695324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3AFC6F-896F-4F9B-876C-8003C743D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1628774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A859DD-4B30-4C93-892E-7C21D79F6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A85B02-FD53-4E5E-8541-7881D7751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781049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A33F97-47E4-4DDB-9342-0B82589CA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1066799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9C6AE1-25DB-478D-A88F-5BE83A2D4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7A3983-28C5-4DBA-9038-7C5A8080D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1066799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E911CD-0DCB-45CA-974C-05852F7E3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DBA215-7C56-4561-8B57-00B3A96A2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2352E5-9857-4801-BF0C-C4A35319D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866774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A60D2B-933B-481F-B0A9-3C46894C5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542924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349EF9-F663-425E-B96A-093AF8438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A19F6B-8F37-4A7B-A418-C6CBA5B0C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876299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134A29-51D1-400F-8689-536DD13A7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819149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047634-40E0-4A95-BF1C-612F5C4C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914399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B243ED-F4FF-40A4-A8D6-241B96796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876299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B7CF8-89CD-4FB5-999B-5BE303D3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8D32B5-4749-4D0E-9512-892F56812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247649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AE87C4-4E2D-4C27-B5F4-776E59590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1019174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1B5B67-51CF-4C3E-B249-A5ED05B9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1019174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9D7DAE-72D2-4E70-8F44-175572459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B946F7-41E6-4288-8A67-C9126A19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587A2D-A646-479E-828E-0D2E03919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36B1F3-CC8B-4C08-85E2-D2F463ADE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1333499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ED836C-B109-4F93-B229-F672B836D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1057274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E1E8EC-5592-48DB-94CA-13AD6106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1076324</xdr:colOff>
      <xdr:row>2</xdr:row>
      <xdr:rowOff>116340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BDB56D-5785-4C69-9281-30F95AA0A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0224" cy="497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D523-E296-4CFB-83A4-F7ACAD31F682}">
  <dimension ref="A1:H39"/>
  <sheetViews>
    <sheetView tabSelected="1" workbookViewId="0"/>
  </sheetViews>
  <sheetFormatPr defaultRowHeight="15"/>
  <cols>
    <col min="1" max="1" width="44.5703125" style="1" customWidth="1"/>
    <col min="2" max="2" width="27.7109375" style="1" customWidth="1"/>
    <col min="3" max="7" width="12.7109375" style="5" customWidth="1"/>
    <col min="8" max="16384" width="9.140625" style="1"/>
  </cols>
  <sheetData>
    <row r="1" spans="1:8">
      <c r="B1" s="8"/>
      <c r="C1" s="1"/>
      <c r="D1" s="1"/>
      <c r="E1" s="1"/>
      <c r="F1" s="1"/>
      <c r="G1" s="1"/>
    </row>
    <row r="2" spans="1:8">
      <c r="B2" s="8"/>
      <c r="C2" s="1"/>
      <c r="D2" s="1"/>
      <c r="E2" s="1"/>
      <c r="F2" s="1"/>
      <c r="G2" s="1"/>
    </row>
    <row r="3" spans="1:8">
      <c r="B3" s="8"/>
      <c r="C3" s="1"/>
      <c r="D3" s="1"/>
      <c r="E3" s="1"/>
      <c r="F3" s="1"/>
      <c r="G3" s="1"/>
    </row>
    <row r="4" spans="1:8" ht="18">
      <c r="A4" s="3" t="s">
        <v>1</v>
      </c>
      <c r="B4" s="8"/>
      <c r="C4" s="1"/>
      <c r="D4" s="1"/>
      <c r="E4" s="1"/>
      <c r="F4" s="1"/>
      <c r="G4" s="1"/>
    </row>
    <row r="6" spans="1:8" ht="26.25">
      <c r="A6" s="18" t="s">
        <v>36</v>
      </c>
      <c r="B6" s="18" t="s">
        <v>35</v>
      </c>
      <c r="C6" s="6"/>
      <c r="D6" s="6"/>
      <c r="E6" s="6"/>
      <c r="F6" s="6"/>
      <c r="G6" s="6"/>
      <c r="H6" s="7"/>
    </row>
    <row r="7" spans="1:8">
      <c r="A7" s="17" t="s">
        <v>2</v>
      </c>
      <c r="B7" s="19">
        <v>13</v>
      </c>
      <c r="C7" s="6"/>
      <c r="D7" s="6"/>
      <c r="E7" s="6"/>
      <c r="F7" s="6"/>
      <c r="G7" s="6"/>
      <c r="H7" s="7"/>
    </row>
    <row r="8" spans="1:8">
      <c r="A8" s="15" t="s">
        <v>3</v>
      </c>
      <c r="B8" s="20">
        <v>14</v>
      </c>
      <c r="C8" s="6"/>
      <c r="D8" s="6"/>
      <c r="E8" s="6"/>
      <c r="F8" s="6"/>
      <c r="G8" s="6"/>
      <c r="H8" s="7"/>
    </row>
    <row r="9" spans="1:8">
      <c r="A9" s="17" t="s">
        <v>4</v>
      </c>
      <c r="B9" s="19">
        <v>14</v>
      </c>
    </row>
    <row r="10" spans="1:8">
      <c r="A10" s="12" t="s">
        <v>5</v>
      </c>
      <c r="B10" s="20">
        <v>13</v>
      </c>
      <c r="C10" s="1"/>
      <c r="D10" s="1"/>
      <c r="E10" s="1"/>
      <c r="F10" s="1"/>
      <c r="G10" s="1"/>
    </row>
    <row r="11" spans="1:8" ht="15" customHeight="1">
      <c r="A11" s="13" t="s">
        <v>6</v>
      </c>
      <c r="B11" s="20">
        <v>16</v>
      </c>
      <c r="C11" s="1"/>
      <c r="D11" s="1"/>
      <c r="E11" s="1"/>
      <c r="F11" s="1"/>
      <c r="G11" s="1"/>
    </row>
    <row r="12" spans="1:8" ht="15" customHeight="1">
      <c r="A12" s="13" t="s">
        <v>7</v>
      </c>
      <c r="B12" s="20">
        <v>15</v>
      </c>
      <c r="C12" s="1"/>
      <c r="D12" s="1"/>
      <c r="E12" s="1"/>
      <c r="F12" s="1"/>
      <c r="G12" s="1"/>
    </row>
    <row r="13" spans="1:8" ht="15" customHeight="1">
      <c r="A13" s="13" t="s">
        <v>8</v>
      </c>
      <c r="B13" s="20">
        <v>11</v>
      </c>
      <c r="C13" s="1"/>
      <c r="D13" s="1"/>
      <c r="E13" s="1"/>
      <c r="F13" s="1"/>
      <c r="G13" s="1"/>
    </row>
    <row r="14" spans="1:8" ht="15" customHeight="1">
      <c r="A14" s="13" t="s">
        <v>9</v>
      </c>
      <c r="B14" s="20">
        <v>11</v>
      </c>
      <c r="C14" s="1"/>
      <c r="D14" s="1"/>
      <c r="E14" s="1"/>
      <c r="F14" s="1"/>
      <c r="G14" s="1"/>
    </row>
    <row r="15" spans="1:8">
      <c r="A15" s="13" t="s">
        <v>10</v>
      </c>
      <c r="B15" s="20">
        <v>13</v>
      </c>
      <c r="C15" s="1"/>
      <c r="D15" s="1"/>
      <c r="E15" s="1"/>
      <c r="F15" s="1"/>
      <c r="G15" s="1"/>
    </row>
    <row r="16" spans="1:8">
      <c r="A16" s="13" t="s">
        <v>11</v>
      </c>
      <c r="B16" s="20">
        <v>15</v>
      </c>
    </row>
    <row r="17" spans="1:2">
      <c r="A17" s="13" t="s">
        <v>12</v>
      </c>
      <c r="B17" s="20">
        <v>15</v>
      </c>
    </row>
    <row r="18" spans="1:2">
      <c r="A18" s="13" t="s">
        <v>13</v>
      </c>
      <c r="B18" s="20">
        <v>17</v>
      </c>
    </row>
    <row r="19" spans="1:2">
      <c r="A19" s="13" t="s">
        <v>14</v>
      </c>
      <c r="B19" s="20">
        <v>20</v>
      </c>
    </row>
    <row r="20" spans="1:2">
      <c r="A20" s="13" t="s">
        <v>15</v>
      </c>
      <c r="B20" s="20">
        <v>16</v>
      </c>
    </row>
    <row r="21" spans="1:2">
      <c r="A21" s="13" t="s">
        <v>16</v>
      </c>
      <c r="B21" s="20">
        <v>14</v>
      </c>
    </row>
    <row r="22" spans="1:2">
      <c r="A22" s="13" t="s">
        <v>17</v>
      </c>
      <c r="B22" s="20">
        <v>12</v>
      </c>
    </row>
    <row r="23" spans="1:2">
      <c r="A23" s="13" t="s">
        <v>18</v>
      </c>
      <c r="B23" s="20">
        <v>15</v>
      </c>
    </row>
    <row r="24" spans="1:2">
      <c r="A24" s="13" t="s">
        <v>19</v>
      </c>
      <c r="B24" s="20">
        <v>13</v>
      </c>
    </row>
    <row r="25" spans="1:2">
      <c r="A25" s="13" t="s">
        <v>20</v>
      </c>
      <c r="B25" s="20">
        <v>15</v>
      </c>
    </row>
    <row r="26" spans="1:2">
      <c r="A26" s="13" t="s">
        <v>21</v>
      </c>
      <c r="B26" s="20">
        <v>18</v>
      </c>
    </row>
    <row r="27" spans="1:2">
      <c r="A27" s="13" t="s">
        <v>22</v>
      </c>
      <c r="B27" s="20">
        <v>14</v>
      </c>
    </row>
    <row r="28" spans="1:2">
      <c r="A28" s="13" t="s">
        <v>23</v>
      </c>
      <c r="B28" s="20">
        <v>11</v>
      </c>
    </row>
    <row r="29" spans="1:2">
      <c r="A29" s="13" t="s">
        <v>24</v>
      </c>
      <c r="B29" s="20">
        <v>13</v>
      </c>
    </row>
    <row r="30" spans="1:2">
      <c r="A30" s="13" t="s">
        <v>25</v>
      </c>
      <c r="B30" s="20">
        <v>14</v>
      </c>
    </row>
    <row r="31" spans="1:2">
      <c r="A31" s="13" t="s">
        <v>26</v>
      </c>
      <c r="B31" s="20">
        <v>16</v>
      </c>
    </row>
    <row r="32" spans="1:2">
      <c r="A32" s="13" t="s">
        <v>27</v>
      </c>
      <c r="B32" s="20">
        <v>12</v>
      </c>
    </row>
    <row r="33" spans="1:2">
      <c r="A33" s="13" t="s">
        <v>28</v>
      </c>
      <c r="B33" s="20">
        <v>12</v>
      </c>
    </row>
    <row r="34" spans="1:2">
      <c r="A34" s="13" t="s">
        <v>29</v>
      </c>
      <c r="B34" s="20">
        <v>13</v>
      </c>
    </row>
    <row r="35" spans="1:2">
      <c r="A35" s="14" t="s">
        <v>30</v>
      </c>
      <c r="B35" s="20">
        <v>10</v>
      </c>
    </row>
    <row r="36" spans="1:2">
      <c r="A36" s="17" t="s">
        <v>31</v>
      </c>
      <c r="B36" s="19">
        <v>9</v>
      </c>
    </row>
    <row r="37" spans="1:2">
      <c r="A37" s="39" t="s">
        <v>32</v>
      </c>
      <c r="B37" s="20">
        <v>8</v>
      </c>
    </row>
    <row r="38" spans="1:2">
      <c r="A38" s="40" t="s">
        <v>33</v>
      </c>
      <c r="B38" s="20">
        <v>10</v>
      </c>
    </row>
    <row r="39" spans="1:2">
      <c r="A39" s="16" t="s">
        <v>34</v>
      </c>
      <c r="B39" s="21">
        <v>9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EBAE-E3EF-41BA-9B9A-377076C1C3C4}">
  <dimension ref="A1:G32"/>
  <sheetViews>
    <sheetView zoomScaleNormal="100" workbookViewId="0">
      <selection activeCell="H29" sqref="H29"/>
    </sheetView>
  </sheetViews>
  <sheetFormatPr defaultRowHeight="15"/>
  <cols>
    <col min="1" max="1" width="30.28515625" style="1" customWidth="1"/>
    <col min="2" max="2" width="36" style="1" customWidth="1"/>
    <col min="3" max="3" width="35.7109375" style="1" customWidth="1"/>
    <col min="4" max="4" width="31.140625" style="1" customWidth="1"/>
    <col min="5" max="5" width="33.42578125" style="1" customWidth="1"/>
    <col min="6" max="6" width="35.42578125" style="1" bestFit="1" customWidth="1"/>
    <col min="7" max="7" width="32.5703125" style="1" customWidth="1"/>
    <col min="8" max="16" width="12.7109375" style="1" customWidth="1"/>
    <col min="17" max="16384" width="9.140625" style="1"/>
  </cols>
  <sheetData>
    <row r="1" spans="1:7">
      <c r="B1" s="8"/>
    </row>
    <row r="2" spans="1:7">
      <c r="B2" s="8"/>
    </row>
    <row r="3" spans="1:7">
      <c r="B3" s="8"/>
    </row>
    <row r="4" spans="1:7" ht="18">
      <c r="A4" s="3" t="s">
        <v>1</v>
      </c>
      <c r="B4" s="8"/>
    </row>
    <row r="6" spans="1:7" ht="15" customHeight="1">
      <c r="A6" s="10"/>
    </row>
    <row r="7" spans="1:7" ht="15" customHeight="1">
      <c r="A7" s="10" t="s">
        <v>99</v>
      </c>
    </row>
    <row r="9" spans="1:7">
      <c r="A9" s="134" t="s">
        <v>66</v>
      </c>
      <c r="B9" s="134"/>
      <c r="C9" s="134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6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0.13793103448275862</v>
      </c>
      <c r="C11" s="58">
        <v>0.17241379310344829</v>
      </c>
      <c r="D11" s="76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D12" s="76"/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6.8965517241379309E-2</v>
      </c>
      <c r="C13" s="58">
        <v>0</v>
      </c>
      <c r="D13" s="76"/>
      <c r="E13" s="57" t="s">
        <v>42</v>
      </c>
      <c r="F13" s="58">
        <f t="shared" ref="F13:F22" si="0">B13/SUM(B$12:B$22)</f>
        <v>0.08</v>
      </c>
      <c r="G13" s="58">
        <f>C13/SUM(C$12:C$22)</f>
        <v>0</v>
      </c>
    </row>
    <row r="14" spans="1:7">
      <c r="A14" s="57" t="s">
        <v>43</v>
      </c>
      <c r="B14" s="58">
        <v>0.17241379310344829</v>
      </c>
      <c r="C14" s="58">
        <v>6.8965517241379309E-2</v>
      </c>
      <c r="D14" s="76"/>
      <c r="E14" s="57" t="s">
        <v>43</v>
      </c>
      <c r="F14" s="58">
        <f t="shared" si="0"/>
        <v>0.20000000000000004</v>
      </c>
      <c r="G14" s="58">
        <f t="shared" ref="G14:G22" si="1">C14/SUM(C$12:C$22)</f>
        <v>8.3333333333333329E-2</v>
      </c>
    </row>
    <row r="15" spans="1:7">
      <c r="A15" s="57" t="s">
        <v>44</v>
      </c>
      <c r="B15" s="58">
        <v>0.13793103448275862</v>
      </c>
      <c r="C15" s="58">
        <v>6.8965517241379309E-2</v>
      </c>
      <c r="D15" s="76"/>
      <c r="E15" s="57" t="s">
        <v>44</v>
      </c>
      <c r="F15" s="58">
        <f>B15/SUM(B$12:B$22)</f>
        <v>0.16</v>
      </c>
      <c r="G15" s="58">
        <f>C15/SUM(C$12:C$22)</f>
        <v>8.3333333333333329E-2</v>
      </c>
    </row>
    <row r="16" spans="1:7">
      <c r="A16" s="57" t="s">
        <v>45</v>
      </c>
      <c r="B16" s="58">
        <v>0.37931034482758619</v>
      </c>
      <c r="C16" s="58">
        <v>0.20689655172413793</v>
      </c>
      <c r="D16" s="76"/>
      <c r="E16" s="57" t="s">
        <v>45</v>
      </c>
      <c r="F16" s="58">
        <f t="shared" si="0"/>
        <v>0.44</v>
      </c>
      <c r="G16" s="58">
        <f t="shared" ref="G16:G21" si="2">C16/SUM(C$12:C$22)</f>
        <v>0.25</v>
      </c>
    </row>
    <row r="17" spans="1:7">
      <c r="A17" s="57" t="s">
        <v>46</v>
      </c>
      <c r="B17" s="58">
        <v>6.8965517241379309E-2</v>
      </c>
      <c r="C17" s="58">
        <v>0.10344827586206896</v>
      </c>
      <c r="D17" s="76"/>
      <c r="E17" s="57" t="s">
        <v>46</v>
      </c>
      <c r="F17" s="58">
        <f t="shared" si="0"/>
        <v>0.08</v>
      </c>
      <c r="G17" s="58">
        <f t="shared" si="2"/>
        <v>0.125</v>
      </c>
    </row>
    <row r="18" spans="1:7">
      <c r="A18" s="57" t="s">
        <v>47</v>
      </c>
      <c r="B18" s="58">
        <v>0</v>
      </c>
      <c r="C18" s="58">
        <v>0.20689655172413793</v>
      </c>
      <c r="D18" s="76"/>
      <c r="E18" s="57" t="s">
        <v>47</v>
      </c>
      <c r="F18" s="58">
        <f t="shared" si="0"/>
        <v>0</v>
      </c>
      <c r="G18" s="58">
        <f t="shared" si="2"/>
        <v>0.25</v>
      </c>
    </row>
    <row r="19" spans="1:7">
      <c r="A19" s="57" t="s">
        <v>48</v>
      </c>
      <c r="B19" s="58">
        <v>3.4482758620689655E-2</v>
      </c>
      <c r="C19" s="58">
        <v>6.8965517241379309E-2</v>
      </c>
      <c r="D19" s="76"/>
      <c r="E19" s="57" t="s">
        <v>48</v>
      </c>
      <c r="F19" s="58">
        <f>B19/SUM(B$12:B$22)</f>
        <v>0.04</v>
      </c>
      <c r="G19" s="58">
        <f t="shared" si="2"/>
        <v>8.3333333333333329E-2</v>
      </c>
    </row>
    <row r="20" spans="1:7">
      <c r="A20" s="57" t="s">
        <v>49</v>
      </c>
      <c r="B20" s="58">
        <v>0</v>
      </c>
      <c r="C20" s="58">
        <v>6.8965517241379309E-2</v>
      </c>
      <c r="D20" s="76"/>
      <c r="E20" s="57" t="s">
        <v>49</v>
      </c>
      <c r="F20" s="58">
        <f t="shared" si="0"/>
        <v>0</v>
      </c>
      <c r="G20" s="58">
        <f t="shared" si="2"/>
        <v>8.3333333333333329E-2</v>
      </c>
    </row>
    <row r="21" spans="1:7">
      <c r="A21" s="57" t="s">
        <v>50</v>
      </c>
      <c r="B21" s="58">
        <v>0</v>
      </c>
      <c r="C21" s="58">
        <v>3.4482758620689655E-2</v>
      </c>
      <c r="D21" s="76"/>
      <c r="E21" s="57" t="s">
        <v>50</v>
      </c>
      <c r="F21" s="58">
        <f t="shared" si="0"/>
        <v>0</v>
      </c>
      <c r="G21" s="58">
        <f t="shared" si="2"/>
        <v>4.1666666666666664E-2</v>
      </c>
    </row>
    <row r="22" spans="1:7">
      <c r="A22" s="57" t="s">
        <v>57</v>
      </c>
      <c r="B22" s="58">
        <v>0</v>
      </c>
      <c r="C22" s="58">
        <v>0</v>
      </c>
      <c r="D22" s="76"/>
      <c r="E22" s="57" t="s">
        <v>57</v>
      </c>
      <c r="F22" s="58">
        <f t="shared" si="0"/>
        <v>0</v>
      </c>
      <c r="G22" s="58">
        <f t="shared" si="1"/>
        <v>0</v>
      </c>
    </row>
    <row r="23" spans="1:7">
      <c r="A23" s="57" t="s">
        <v>59</v>
      </c>
      <c r="B23" s="58">
        <v>1</v>
      </c>
      <c r="C23" s="58">
        <v>1</v>
      </c>
      <c r="D23" s="76"/>
      <c r="E23" s="57" t="s">
        <v>59</v>
      </c>
      <c r="F23" s="58">
        <f>SUM(F12:F22)</f>
        <v>1</v>
      </c>
      <c r="G23" s="58">
        <f>SUM(G12:G22)</f>
        <v>1</v>
      </c>
    </row>
    <row r="24" spans="1:7">
      <c r="A24" s="76"/>
      <c r="B24" s="76"/>
      <c r="C24" s="76"/>
      <c r="D24" s="76"/>
      <c r="E24" s="128" t="s">
        <v>69</v>
      </c>
      <c r="F24"/>
      <c r="G24"/>
    </row>
    <row r="25" spans="1:7">
      <c r="A25" s="76"/>
      <c r="B25" s="76"/>
      <c r="C25" s="76"/>
      <c r="D25" s="76"/>
      <c r="E25" s="76"/>
    </row>
    <row r="26" spans="1:7">
      <c r="A26" s="77" t="s">
        <v>41</v>
      </c>
      <c r="B26" s="78">
        <v>10.95</v>
      </c>
      <c r="C26" s="76"/>
      <c r="D26" s="76"/>
      <c r="E26" s="76"/>
    </row>
    <row r="27" spans="1:7">
      <c r="A27" s="126" t="s">
        <v>68</v>
      </c>
      <c r="B27" s="129"/>
      <c r="C27" s="76"/>
      <c r="D27" s="76"/>
      <c r="E27" s="76"/>
    </row>
    <row r="28" spans="1:7">
      <c r="A28" s="76"/>
      <c r="B28" s="76"/>
      <c r="C28" s="76"/>
      <c r="D28" s="76"/>
      <c r="E28" s="76"/>
    </row>
    <row r="29" spans="1:7" ht="25.5">
      <c r="A29" s="79"/>
      <c r="B29" s="64" t="s">
        <v>37</v>
      </c>
      <c r="C29" s="42" t="s">
        <v>40</v>
      </c>
      <c r="D29" s="41" t="s">
        <v>38</v>
      </c>
      <c r="E29" s="76"/>
    </row>
    <row r="30" spans="1:7" ht="38.25">
      <c r="A30" s="83" t="s">
        <v>54</v>
      </c>
      <c r="B30" s="53">
        <v>71</v>
      </c>
      <c r="C30" s="85">
        <v>29</v>
      </c>
      <c r="D30" s="86">
        <v>0</v>
      </c>
      <c r="E30" s="76"/>
    </row>
    <row r="31" spans="1:7">
      <c r="A31" s="127" t="s">
        <v>63</v>
      </c>
      <c r="B31" s="76"/>
      <c r="C31" s="76"/>
      <c r="D31" s="76"/>
      <c r="E31" s="7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A630-3A01-4A33-94D8-F98B7E173066}">
  <dimension ref="A1:I32"/>
  <sheetViews>
    <sheetView topLeftCell="A4" zoomScaleNormal="100" workbookViewId="0">
      <selection activeCell="F27" sqref="F27"/>
    </sheetView>
  </sheetViews>
  <sheetFormatPr defaultRowHeight="15"/>
  <cols>
    <col min="1" max="1" width="28.7109375" style="1" customWidth="1"/>
    <col min="2" max="2" width="35" style="1" customWidth="1"/>
    <col min="3" max="3" width="40" style="1" customWidth="1"/>
    <col min="4" max="4" width="37.42578125" style="1" customWidth="1"/>
    <col min="5" max="5" width="28.7109375" style="1" customWidth="1"/>
    <col min="6" max="6" width="35.42578125" style="1" bestFit="1" customWidth="1"/>
    <col min="7" max="7" width="27.85546875" style="1" customWidth="1"/>
    <col min="8" max="16" width="12.7109375" style="1" customWidth="1"/>
    <col min="17" max="16384" width="9.140625" style="1"/>
  </cols>
  <sheetData>
    <row r="1" spans="1:7">
      <c r="B1" s="8"/>
    </row>
    <row r="2" spans="1:7">
      <c r="B2" s="8"/>
    </row>
    <row r="3" spans="1:7">
      <c r="B3" s="8"/>
    </row>
    <row r="4" spans="1:7" ht="18">
      <c r="A4" s="3" t="s">
        <v>1</v>
      </c>
      <c r="B4" s="8"/>
    </row>
    <row r="6" spans="1:7" ht="15" customHeight="1">
      <c r="A6" s="10"/>
    </row>
    <row r="7" spans="1:7" ht="15" customHeight="1">
      <c r="A7" s="10" t="s">
        <v>98</v>
      </c>
    </row>
    <row r="9" spans="1:7">
      <c r="A9" s="134" t="s">
        <v>66</v>
      </c>
      <c r="B9" s="134"/>
      <c r="C9" s="134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5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0.25</v>
      </c>
      <c r="C11" s="58">
        <v>0.3125</v>
      </c>
      <c r="D11" s="75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D12" s="75"/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6.25E-2</v>
      </c>
      <c r="C13" s="58">
        <v>0</v>
      </c>
      <c r="D13" s="75"/>
      <c r="E13" s="57" t="s">
        <v>42</v>
      </c>
      <c r="F13" s="58">
        <f>B13/SUM(B$12:B$22)</f>
        <v>8.3333333333333329E-2</v>
      </c>
      <c r="G13" s="58">
        <f t="shared" ref="G13:G21" si="0">C13/SUM(C$12:C$22)</f>
        <v>0</v>
      </c>
    </row>
    <row r="14" spans="1:7">
      <c r="A14" s="57" t="s">
        <v>43</v>
      </c>
      <c r="B14" s="58">
        <v>9.375E-2</v>
      </c>
      <c r="C14" s="58">
        <v>9.375E-2</v>
      </c>
      <c r="D14" s="75"/>
      <c r="E14" s="57" t="s">
        <v>43</v>
      </c>
      <c r="F14" s="58">
        <f t="shared" ref="F14:F21" si="1">B14/SUM(B$12:B$22)</f>
        <v>0.125</v>
      </c>
      <c r="G14" s="58">
        <f>C14/SUM(C$12:C$22)</f>
        <v>0.13636363636363635</v>
      </c>
    </row>
    <row r="15" spans="1:7" ht="18" customHeight="1">
      <c r="A15" s="57" t="s">
        <v>44</v>
      </c>
      <c r="B15" s="58">
        <v>0.15625</v>
      </c>
      <c r="C15" s="58">
        <v>0.15625</v>
      </c>
      <c r="D15" s="75"/>
      <c r="E15" s="57" t="s">
        <v>44</v>
      </c>
      <c r="F15" s="58">
        <f t="shared" si="1"/>
        <v>0.20833333333333334</v>
      </c>
      <c r="G15" s="58">
        <f t="shared" si="0"/>
        <v>0.22727272727272727</v>
      </c>
    </row>
    <row r="16" spans="1:7">
      <c r="A16" s="57" t="s">
        <v>45</v>
      </c>
      <c r="B16" s="58">
        <v>0.15625</v>
      </c>
      <c r="C16" s="58">
        <v>9.375E-2</v>
      </c>
      <c r="D16" s="75"/>
      <c r="E16" s="57" t="s">
        <v>45</v>
      </c>
      <c r="F16" s="58">
        <f t="shared" si="1"/>
        <v>0.20833333333333334</v>
      </c>
      <c r="G16" s="58">
        <f t="shared" si="0"/>
        <v>0.13636363636363635</v>
      </c>
    </row>
    <row r="17" spans="1:9" ht="18" customHeight="1">
      <c r="A17" s="57" t="s">
        <v>46</v>
      </c>
      <c r="B17" s="58">
        <v>0.1875</v>
      </c>
      <c r="C17" s="58">
        <v>0.125</v>
      </c>
      <c r="D17" s="112"/>
      <c r="E17" s="57" t="s">
        <v>46</v>
      </c>
      <c r="F17" s="58">
        <f t="shared" si="1"/>
        <v>0.25</v>
      </c>
      <c r="G17" s="58">
        <f>C17/SUM(C$12:C$22)</f>
        <v>0.18181818181818182</v>
      </c>
      <c r="H17" s="9"/>
      <c r="I17" s="9"/>
    </row>
    <row r="18" spans="1:9">
      <c r="A18" s="57" t="s">
        <v>47</v>
      </c>
      <c r="B18" s="58">
        <v>3.125E-2</v>
      </c>
      <c r="C18" s="58">
        <v>3.125E-2</v>
      </c>
      <c r="D18" s="112"/>
      <c r="E18" s="57" t="s">
        <v>47</v>
      </c>
      <c r="F18" s="58">
        <f t="shared" si="1"/>
        <v>4.1666666666666664E-2</v>
      </c>
      <c r="G18" s="58">
        <f t="shared" si="0"/>
        <v>4.5454545454545456E-2</v>
      </c>
      <c r="H18" s="9"/>
      <c r="I18" s="9"/>
    </row>
    <row r="19" spans="1:9">
      <c r="A19" s="57" t="s">
        <v>48</v>
      </c>
      <c r="B19" s="58">
        <v>6.25E-2</v>
      </c>
      <c r="C19" s="58">
        <v>0.125</v>
      </c>
      <c r="D19" s="112"/>
      <c r="E19" s="57" t="s">
        <v>48</v>
      </c>
      <c r="F19" s="58">
        <f>B19/SUM(B$12:B$22)</f>
        <v>8.3333333333333329E-2</v>
      </c>
      <c r="G19" s="58">
        <f>C19/SUM(C$12:C$22)</f>
        <v>0.18181818181818182</v>
      </c>
      <c r="H19" s="9"/>
      <c r="I19" s="9"/>
    </row>
    <row r="20" spans="1:9">
      <c r="A20" s="57" t="s">
        <v>49</v>
      </c>
      <c r="B20" s="58">
        <v>0</v>
      </c>
      <c r="C20" s="58">
        <v>3.125E-2</v>
      </c>
      <c r="D20" s="112"/>
      <c r="E20" s="57" t="s">
        <v>49</v>
      </c>
      <c r="F20" s="58">
        <f t="shared" si="1"/>
        <v>0</v>
      </c>
      <c r="G20" s="58">
        <f t="shared" si="0"/>
        <v>4.5454545454545456E-2</v>
      </c>
      <c r="H20" s="9"/>
      <c r="I20" s="9"/>
    </row>
    <row r="21" spans="1:9">
      <c r="A21" s="57" t="s">
        <v>50</v>
      </c>
      <c r="B21" s="58">
        <v>0</v>
      </c>
      <c r="C21" s="58">
        <v>3.125E-2</v>
      </c>
      <c r="D21" s="75"/>
      <c r="E21" s="57" t="s">
        <v>50</v>
      </c>
      <c r="F21" s="58">
        <f t="shared" si="1"/>
        <v>0</v>
      </c>
      <c r="G21" s="58">
        <f t="shared" si="0"/>
        <v>4.5454545454545456E-2</v>
      </c>
    </row>
    <row r="22" spans="1:9">
      <c r="A22" s="57" t="s">
        <v>57</v>
      </c>
      <c r="B22" s="58">
        <v>0</v>
      </c>
      <c r="C22" s="58">
        <v>0</v>
      </c>
      <c r="D22" s="75"/>
      <c r="E22" s="57" t="s">
        <v>57</v>
      </c>
      <c r="F22" s="58">
        <f>B22/SUM(B$12:B$22)</f>
        <v>0</v>
      </c>
      <c r="G22" s="58">
        <f>C22/SUM(C$12:C$22)</f>
        <v>0</v>
      </c>
    </row>
    <row r="23" spans="1:9">
      <c r="A23" s="57" t="s">
        <v>59</v>
      </c>
      <c r="B23" s="58">
        <v>1</v>
      </c>
      <c r="C23" s="58">
        <v>1</v>
      </c>
      <c r="D23" s="75"/>
      <c r="E23" s="57" t="s">
        <v>59</v>
      </c>
      <c r="F23" s="58">
        <f>SUM(F12:F22)</f>
        <v>1</v>
      </c>
      <c r="G23" s="58">
        <f>SUM(G12:G22)</f>
        <v>1</v>
      </c>
    </row>
    <row r="24" spans="1:9">
      <c r="A24" s="75"/>
      <c r="B24" s="75"/>
      <c r="C24" s="75"/>
      <c r="D24" s="75"/>
      <c r="E24" s="128" t="s">
        <v>69</v>
      </c>
      <c r="F24"/>
      <c r="G24"/>
    </row>
    <row r="25" spans="1:9">
      <c r="A25" s="75"/>
      <c r="B25" s="75"/>
      <c r="C25" s="75"/>
      <c r="D25" s="75"/>
    </row>
    <row r="26" spans="1:9">
      <c r="A26" s="73" t="s">
        <v>41</v>
      </c>
      <c r="B26" s="74">
        <v>13.125</v>
      </c>
      <c r="C26" s="75"/>
      <c r="D26" s="75"/>
    </row>
    <row r="27" spans="1:9">
      <c r="A27" s="126" t="s">
        <v>68</v>
      </c>
      <c r="B27" s="125"/>
      <c r="C27" s="75"/>
      <c r="D27" s="75"/>
    </row>
    <row r="28" spans="1:9">
      <c r="A28" s="75"/>
      <c r="B28" s="75"/>
      <c r="C28" s="75"/>
      <c r="D28" s="75"/>
    </row>
    <row r="29" spans="1:9" ht="25.5">
      <c r="A29" s="67"/>
      <c r="B29" s="66" t="s">
        <v>37</v>
      </c>
      <c r="C29" s="68" t="s">
        <v>40</v>
      </c>
      <c r="D29" s="69" t="s">
        <v>38</v>
      </c>
    </row>
    <row r="30" spans="1:9" ht="38.25">
      <c r="A30" s="65" t="s">
        <v>54</v>
      </c>
      <c r="B30" s="113">
        <v>59</v>
      </c>
      <c r="C30" s="114">
        <v>27</v>
      </c>
      <c r="D30" s="115">
        <v>14</v>
      </c>
    </row>
    <row r="31" spans="1:9">
      <c r="A31" s="127" t="s">
        <v>63</v>
      </c>
    </row>
    <row r="32" spans="1:9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3226-C2F7-48A7-9138-95D590DD67DA}">
  <dimension ref="A1:R32"/>
  <sheetViews>
    <sheetView topLeftCell="B4" zoomScaleNormal="100" workbookViewId="0">
      <selection activeCell="E30" sqref="E30"/>
    </sheetView>
  </sheetViews>
  <sheetFormatPr defaultRowHeight="15"/>
  <cols>
    <col min="1" max="1" width="27.85546875" style="1" customWidth="1"/>
    <col min="2" max="2" width="38" style="1" customWidth="1"/>
    <col min="3" max="3" width="28.7109375" style="1" customWidth="1"/>
    <col min="4" max="4" width="29.28515625" style="1" customWidth="1"/>
    <col min="5" max="5" width="32.7109375" style="1" customWidth="1"/>
    <col min="6" max="6" width="35.42578125" style="1" bestFit="1" customWidth="1"/>
    <col min="7" max="7" width="27.5703125" style="1" customWidth="1"/>
    <col min="8" max="13" width="12.7109375" style="1" customWidth="1"/>
    <col min="14" max="16384" width="9.140625" style="1"/>
  </cols>
  <sheetData>
    <row r="1" spans="1:18">
      <c r="B1" s="8"/>
    </row>
    <row r="2" spans="1:18">
      <c r="B2" s="8"/>
    </row>
    <row r="3" spans="1:18">
      <c r="B3" s="8"/>
    </row>
    <row r="4" spans="1:18" ht="18">
      <c r="A4" s="3" t="s">
        <v>1</v>
      </c>
      <c r="B4" s="8"/>
    </row>
    <row r="6" spans="1:18" ht="15" customHeight="1">
      <c r="A6" s="10"/>
      <c r="B6" s="47"/>
      <c r="C6" s="47"/>
      <c r="D6" s="47"/>
      <c r="E6" s="47"/>
      <c r="F6" s="47"/>
      <c r="G6" s="47"/>
      <c r="H6" s="47"/>
      <c r="I6" s="47"/>
    </row>
    <row r="7" spans="1:18" ht="15" customHeight="1">
      <c r="A7" s="10" t="s">
        <v>97</v>
      </c>
      <c r="B7" s="47"/>
      <c r="C7" s="47"/>
      <c r="D7" s="47"/>
      <c r="E7" s="47"/>
      <c r="F7" s="47"/>
      <c r="G7" s="47"/>
      <c r="H7" s="47"/>
      <c r="I7" s="47"/>
    </row>
    <row r="8" spans="1:18" ht="15" customHeight="1">
      <c r="B8" s="47"/>
      <c r="C8" s="47"/>
      <c r="D8" s="47"/>
      <c r="E8" s="47"/>
      <c r="F8" s="47"/>
      <c r="G8" s="47"/>
      <c r="H8" s="47"/>
      <c r="I8" s="47"/>
      <c r="R8" s="1" t="s">
        <v>53</v>
      </c>
    </row>
    <row r="9" spans="1:18">
      <c r="A9" s="134" t="s">
        <v>66</v>
      </c>
      <c r="B9" s="134"/>
      <c r="C9" s="134"/>
      <c r="D9" s="47"/>
      <c r="E9" s="134" t="s">
        <v>66</v>
      </c>
      <c r="F9" s="134"/>
      <c r="G9" s="134"/>
      <c r="H9" s="47"/>
      <c r="I9" s="47"/>
    </row>
    <row r="10" spans="1:18" ht="89.25">
      <c r="A10" s="55"/>
      <c r="B10" s="60" t="s">
        <v>52</v>
      </c>
      <c r="C10" s="59" t="s">
        <v>58</v>
      </c>
      <c r="D10" s="75"/>
      <c r="E10" s="55"/>
      <c r="F10" s="60" t="s">
        <v>52</v>
      </c>
      <c r="G10" s="59" t="s">
        <v>58</v>
      </c>
    </row>
    <row r="11" spans="1:18" ht="15" customHeight="1">
      <c r="A11" s="57" t="s">
        <v>55</v>
      </c>
      <c r="B11" s="58">
        <v>0.22500000000000001</v>
      </c>
      <c r="C11" s="58">
        <v>0.25</v>
      </c>
      <c r="D11" s="75"/>
      <c r="E11" s="57" t="s">
        <v>55</v>
      </c>
      <c r="F11" s="58" t="s">
        <v>65</v>
      </c>
      <c r="G11" s="58" t="s">
        <v>65</v>
      </c>
    </row>
    <row r="12" spans="1:18">
      <c r="A12" s="57" t="s">
        <v>56</v>
      </c>
      <c r="B12" s="58">
        <v>0</v>
      </c>
      <c r="C12" s="58">
        <v>2.5000000000000001E-2</v>
      </c>
      <c r="D12" s="75"/>
      <c r="E12" s="57" t="s">
        <v>56</v>
      </c>
      <c r="F12" s="58">
        <f>B12/SUM(B$12:B$22)</f>
        <v>0</v>
      </c>
      <c r="G12" s="58">
        <f>C12/SUM(C$12:C$22)</f>
        <v>3.3333333333333333E-2</v>
      </c>
    </row>
    <row r="13" spans="1:18">
      <c r="A13" s="57" t="s">
        <v>42</v>
      </c>
      <c r="B13" s="58">
        <v>0</v>
      </c>
      <c r="C13" s="58">
        <v>2.5000000000000001E-2</v>
      </c>
      <c r="D13" s="75"/>
      <c r="E13" s="57" t="s">
        <v>42</v>
      </c>
      <c r="F13" s="58">
        <f t="shared" ref="F13:F21" si="0">B13/SUM(B$12:B$22)</f>
        <v>0</v>
      </c>
      <c r="G13" s="58">
        <f t="shared" ref="G13:G18" si="1">C13/SUM(C$12:C$22)</f>
        <v>3.3333333333333333E-2</v>
      </c>
    </row>
    <row r="14" spans="1:18">
      <c r="A14" s="57" t="s">
        <v>43</v>
      </c>
      <c r="B14" s="58">
        <v>0.1</v>
      </c>
      <c r="C14" s="58">
        <v>2.5000000000000001E-2</v>
      </c>
      <c r="D14" s="75"/>
      <c r="E14" s="57" t="s">
        <v>43</v>
      </c>
      <c r="F14" s="58">
        <f t="shared" si="0"/>
        <v>0.12903225806451613</v>
      </c>
      <c r="G14" s="58">
        <f>C14/SUM(C$12:C$22)</f>
        <v>3.3333333333333333E-2</v>
      </c>
    </row>
    <row r="15" spans="1:18">
      <c r="A15" s="57" t="s">
        <v>44</v>
      </c>
      <c r="B15" s="58">
        <v>0.15</v>
      </c>
      <c r="C15" s="58">
        <v>2.5000000000000001E-2</v>
      </c>
      <c r="D15" s="75"/>
      <c r="E15" s="57" t="s">
        <v>44</v>
      </c>
      <c r="F15" s="58">
        <f t="shared" si="0"/>
        <v>0.19354838709677416</v>
      </c>
      <c r="G15" s="58">
        <f t="shared" si="1"/>
        <v>3.3333333333333333E-2</v>
      </c>
    </row>
    <row r="16" spans="1:18">
      <c r="A16" s="57" t="s">
        <v>45</v>
      </c>
      <c r="B16" s="58">
        <v>0.17499999999999999</v>
      </c>
      <c r="C16" s="58">
        <v>0.22500000000000001</v>
      </c>
      <c r="D16" s="75"/>
      <c r="E16" s="57" t="s">
        <v>45</v>
      </c>
      <c r="F16" s="58">
        <f t="shared" si="0"/>
        <v>0.22580645161290316</v>
      </c>
      <c r="G16" s="58">
        <f>C16/SUM(C$12:C$22)</f>
        <v>0.3</v>
      </c>
    </row>
    <row r="17" spans="1:9">
      <c r="A17" s="57" t="s">
        <v>46</v>
      </c>
      <c r="B17" s="58">
        <v>0.25</v>
      </c>
      <c r="C17" s="58">
        <v>0.125</v>
      </c>
      <c r="D17" s="112"/>
      <c r="E17" s="57" t="s">
        <v>46</v>
      </c>
      <c r="F17" s="58">
        <f>B17/SUM(B$12:B$22)</f>
        <v>0.32258064516129026</v>
      </c>
      <c r="G17" s="58">
        <f>C17/SUM(C$12:C$22)</f>
        <v>0.16666666666666666</v>
      </c>
    </row>
    <row r="18" spans="1:9">
      <c r="A18" s="57" t="s">
        <v>47</v>
      </c>
      <c r="B18" s="58">
        <v>2.5000000000000001E-2</v>
      </c>
      <c r="C18" s="58">
        <v>0.15</v>
      </c>
      <c r="D18" s="112"/>
      <c r="E18" s="57" t="s">
        <v>47</v>
      </c>
      <c r="F18" s="58">
        <f t="shared" si="0"/>
        <v>3.2258064516129031E-2</v>
      </c>
      <c r="G18" s="58">
        <f t="shared" si="1"/>
        <v>0.19999999999999998</v>
      </c>
    </row>
    <row r="19" spans="1:9">
      <c r="A19" s="57" t="s">
        <v>48</v>
      </c>
      <c r="B19" s="58">
        <v>2.5000000000000001E-2</v>
      </c>
      <c r="C19" s="58">
        <v>0.05</v>
      </c>
      <c r="D19" s="112"/>
      <c r="E19" s="57" t="s">
        <v>48</v>
      </c>
      <c r="F19" s="58">
        <f t="shared" si="0"/>
        <v>3.2258064516129031E-2</v>
      </c>
      <c r="G19" s="58">
        <f>C19/SUM(C$12:C$22)</f>
        <v>6.6666666666666666E-2</v>
      </c>
    </row>
    <row r="20" spans="1:9">
      <c r="A20" s="57" t="s">
        <v>49</v>
      </c>
      <c r="B20" s="58">
        <v>2.5000000000000001E-2</v>
      </c>
      <c r="C20" s="58">
        <v>7.4999999999999997E-2</v>
      </c>
      <c r="D20" s="112"/>
      <c r="E20" s="57" t="s">
        <v>49</v>
      </c>
      <c r="F20" s="58">
        <f>B20/SUM(B$12:B$22)</f>
        <v>3.2258064516129031E-2</v>
      </c>
      <c r="G20" s="58">
        <f>C20/SUM(C$12:C$22)</f>
        <v>9.9999999999999992E-2</v>
      </c>
    </row>
    <row r="21" spans="1:9">
      <c r="A21" s="57" t="s">
        <v>50</v>
      </c>
      <c r="B21" s="58">
        <v>2.5000000000000001E-2</v>
      </c>
      <c r="C21" s="58">
        <v>2.5000000000000001E-2</v>
      </c>
      <c r="D21" s="75"/>
      <c r="E21" s="57" t="s">
        <v>50</v>
      </c>
      <c r="F21" s="58">
        <f t="shared" si="0"/>
        <v>3.2258064516129031E-2</v>
      </c>
      <c r="G21" s="58">
        <f>C21/SUM(C$12:C$22)</f>
        <v>3.3333333333333333E-2</v>
      </c>
    </row>
    <row r="22" spans="1:9">
      <c r="A22" s="57" t="s">
        <v>57</v>
      </c>
      <c r="B22" s="58">
        <v>0</v>
      </c>
      <c r="C22" s="58">
        <v>0</v>
      </c>
      <c r="D22" s="75"/>
      <c r="E22" s="57" t="s">
        <v>57</v>
      </c>
      <c r="F22" s="58">
        <f>B22/SUM(B$12:B$22)</f>
        <v>0</v>
      </c>
      <c r="G22" s="58">
        <f>C22/SUM(C$12:C$22)</f>
        <v>0</v>
      </c>
    </row>
    <row r="23" spans="1:9">
      <c r="A23" s="57" t="s">
        <v>59</v>
      </c>
      <c r="B23" s="58">
        <v>1</v>
      </c>
      <c r="C23" s="58">
        <v>1</v>
      </c>
      <c r="D23" s="75"/>
      <c r="E23" s="57" t="s">
        <v>59</v>
      </c>
      <c r="F23" s="58">
        <f>SUM(F12:F22)</f>
        <v>0.99999999999999967</v>
      </c>
      <c r="G23" s="58">
        <f>SUM(G12:G22)</f>
        <v>0.99999999999999989</v>
      </c>
    </row>
    <row r="24" spans="1:9">
      <c r="A24" s="75"/>
      <c r="B24" s="75"/>
      <c r="C24" s="75"/>
      <c r="D24" s="75"/>
      <c r="E24" s="128" t="s">
        <v>69</v>
      </c>
      <c r="F24"/>
      <c r="G24"/>
      <c r="H24" s="47"/>
      <c r="I24" s="47"/>
    </row>
    <row r="25" spans="1:9">
      <c r="A25" s="75"/>
      <c r="B25" s="75"/>
      <c r="C25" s="75"/>
      <c r="D25" s="75"/>
      <c r="E25" s="47"/>
      <c r="F25" s="47"/>
      <c r="G25" s="47"/>
      <c r="H25" s="47"/>
      <c r="I25" s="47"/>
    </row>
    <row r="26" spans="1:9">
      <c r="A26" s="73" t="s">
        <v>41</v>
      </c>
      <c r="B26" s="74">
        <v>14.838709677419354</v>
      </c>
      <c r="C26" s="75"/>
      <c r="D26" s="75"/>
      <c r="E26" s="47"/>
      <c r="F26" s="47"/>
      <c r="G26" s="47"/>
      <c r="H26" s="47"/>
      <c r="I26" s="47"/>
    </row>
    <row r="27" spans="1:9">
      <c r="A27" s="126" t="s">
        <v>68</v>
      </c>
      <c r="B27" s="125"/>
      <c r="C27" s="75"/>
      <c r="D27" s="75"/>
      <c r="E27" s="47"/>
      <c r="F27" s="47"/>
      <c r="G27" s="47"/>
      <c r="H27" s="47"/>
      <c r="I27" s="47"/>
    </row>
    <row r="28" spans="1:9">
      <c r="A28" s="75"/>
      <c r="B28" s="75"/>
      <c r="C28" s="75"/>
      <c r="D28" s="75"/>
      <c r="E28" s="47"/>
      <c r="F28" s="47"/>
      <c r="G28" s="47"/>
      <c r="H28" s="47"/>
      <c r="I28" s="47"/>
    </row>
    <row r="29" spans="1:9" ht="25.5">
      <c r="A29" s="67"/>
      <c r="B29" s="116" t="s">
        <v>37</v>
      </c>
      <c r="C29" s="67" t="s">
        <v>40</v>
      </c>
      <c r="D29" s="93" t="s">
        <v>38</v>
      </c>
      <c r="E29" s="47"/>
      <c r="F29" s="47"/>
      <c r="G29" s="47"/>
      <c r="H29" s="47"/>
      <c r="I29" s="47"/>
    </row>
    <row r="30" spans="1:9" ht="38.25">
      <c r="A30" s="65" t="s">
        <v>54</v>
      </c>
      <c r="B30" s="117">
        <v>60</v>
      </c>
      <c r="C30" s="118">
        <v>20</v>
      </c>
      <c r="D30" s="119">
        <v>20</v>
      </c>
      <c r="E30" s="47"/>
      <c r="F30" s="47"/>
      <c r="G30" s="47"/>
      <c r="H30" s="47"/>
      <c r="I30" s="47"/>
    </row>
    <row r="31" spans="1:9">
      <c r="A31" s="127" t="s">
        <v>63</v>
      </c>
    </row>
    <row r="32" spans="1:9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0454-4A13-4293-9CF5-48A52F7B6F83}">
  <dimension ref="A1:K32"/>
  <sheetViews>
    <sheetView topLeftCell="A4" workbookViewId="0">
      <selection activeCell="G29" sqref="G29"/>
    </sheetView>
  </sheetViews>
  <sheetFormatPr defaultRowHeight="15"/>
  <cols>
    <col min="1" max="1" width="29" style="1" customWidth="1"/>
    <col min="2" max="2" width="34.28515625" style="1" bestFit="1" customWidth="1"/>
    <col min="3" max="3" width="35.140625" style="1" customWidth="1"/>
    <col min="4" max="4" width="34.42578125" style="1" customWidth="1"/>
    <col min="5" max="5" width="30.140625" style="1" customWidth="1"/>
    <col min="6" max="6" width="35.42578125" style="1" bestFit="1" customWidth="1"/>
    <col min="7" max="7" width="30.140625" style="1" customWidth="1"/>
    <col min="8" max="13" width="12.7109375" style="1" customWidth="1"/>
    <col min="14" max="16384" width="9.140625" style="1"/>
  </cols>
  <sheetData>
    <row r="1" spans="1:11">
      <c r="B1" s="8"/>
    </row>
    <row r="2" spans="1:11">
      <c r="B2" s="8"/>
    </row>
    <row r="3" spans="1:11">
      <c r="B3" s="8"/>
    </row>
    <row r="4" spans="1:11" ht="18">
      <c r="A4" s="3" t="s">
        <v>1</v>
      </c>
      <c r="B4" s="8"/>
    </row>
    <row r="6" spans="1:11">
      <c r="A6" s="10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10" t="s">
        <v>96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>
      <c r="A9" s="134" t="s">
        <v>66</v>
      </c>
      <c r="B9" s="134"/>
      <c r="C9" s="134"/>
      <c r="D9" s="47"/>
      <c r="E9" s="134" t="s">
        <v>66</v>
      </c>
      <c r="F9" s="134"/>
      <c r="G9" s="134"/>
      <c r="H9" s="47"/>
      <c r="I9" s="47"/>
      <c r="J9" s="47"/>
      <c r="K9" s="47"/>
    </row>
    <row r="10" spans="1:11" ht="89.25">
      <c r="A10" s="55"/>
      <c r="B10" s="60" t="s">
        <v>52</v>
      </c>
      <c r="C10" s="59" t="s">
        <v>58</v>
      </c>
      <c r="D10" s="75"/>
      <c r="E10" s="55"/>
      <c r="F10" s="60" t="s">
        <v>52</v>
      </c>
      <c r="G10" s="59" t="s">
        <v>58</v>
      </c>
    </row>
    <row r="11" spans="1:11">
      <c r="A11" s="57" t="s">
        <v>55</v>
      </c>
      <c r="B11" s="58">
        <v>9.8039215686274508E-2</v>
      </c>
      <c r="C11" s="58">
        <v>0.15686274509803921</v>
      </c>
      <c r="D11" s="75"/>
      <c r="E11" s="57" t="s">
        <v>55</v>
      </c>
      <c r="F11" s="58" t="s">
        <v>65</v>
      </c>
      <c r="G11" s="58" t="s">
        <v>65</v>
      </c>
    </row>
    <row r="12" spans="1:11">
      <c r="A12" s="57" t="s">
        <v>56</v>
      </c>
      <c r="B12" s="58">
        <v>3.9215686274509803E-2</v>
      </c>
      <c r="C12" s="58">
        <v>0</v>
      </c>
      <c r="D12" s="75"/>
      <c r="E12" s="57" t="s">
        <v>56</v>
      </c>
      <c r="F12" s="58">
        <f>B12/SUM(B$12:B$22)</f>
        <v>4.3478260869565216E-2</v>
      </c>
      <c r="G12" s="58">
        <f>C12/SUM(C$12:C$22)</f>
        <v>0</v>
      </c>
    </row>
    <row r="13" spans="1:11" ht="15" customHeight="1">
      <c r="A13" s="57" t="s">
        <v>42</v>
      </c>
      <c r="B13" s="58">
        <v>5.8823529411764705E-2</v>
      </c>
      <c r="C13" s="58">
        <v>1.9607843137254902E-2</v>
      </c>
      <c r="D13" s="75"/>
      <c r="E13" s="57" t="s">
        <v>42</v>
      </c>
      <c r="F13" s="58">
        <f>B13/SUM(B$12:B$22)</f>
        <v>6.5217391304347824E-2</v>
      </c>
      <c r="G13" s="58">
        <f>C13/SUM(C$12:C$22)</f>
        <v>2.3255813953488372E-2</v>
      </c>
    </row>
    <row r="14" spans="1:11">
      <c r="A14" s="57" t="s">
        <v>43</v>
      </c>
      <c r="B14" s="58">
        <v>0.13725490196078433</v>
      </c>
      <c r="C14" s="58">
        <v>3.9215686274509803E-2</v>
      </c>
      <c r="D14" s="75"/>
      <c r="E14" s="57" t="s">
        <v>43</v>
      </c>
      <c r="F14" s="58">
        <f t="shared" ref="F14:F21" si="0">B14/SUM(B$12:B$22)</f>
        <v>0.15217391304347827</v>
      </c>
      <c r="G14" s="58">
        <f t="shared" ref="G14:G17" si="1">C14/SUM(C$12:C$22)</f>
        <v>4.6511627906976744E-2</v>
      </c>
    </row>
    <row r="15" spans="1:11" ht="15.75" customHeight="1">
      <c r="A15" s="57" t="s">
        <v>44</v>
      </c>
      <c r="B15" s="58">
        <v>0.11764705882352941</v>
      </c>
      <c r="C15" s="58">
        <v>5.8823529411764705E-2</v>
      </c>
      <c r="D15" s="75"/>
      <c r="E15" s="57" t="s">
        <v>44</v>
      </c>
      <c r="F15" s="58">
        <f t="shared" si="0"/>
        <v>0.13043478260869565</v>
      </c>
      <c r="G15" s="58">
        <f t="shared" si="1"/>
        <v>6.9767441860465115E-2</v>
      </c>
    </row>
    <row r="16" spans="1:11">
      <c r="A16" s="57" t="s">
        <v>45</v>
      </c>
      <c r="B16" s="58">
        <v>0.17647058823529413</v>
      </c>
      <c r="C16" s="58">
        <v>5.8823529411764705E-2</v>
      </c>
      <c r="D16" s="75"/>
      <c r="E16" s="57" t="s">
        <v>45</v>
      </c>
      <c r="F16" s="58">
        <f t="shared" si="0"/>
        <v>0.19565217391304349</v>
      </c>
      <c r="G16" s="58">
        <f t="shared" si="1"/>
        <v>6.9767441860465115E-2</v>
      </c>
    </row>
    <row r="17" spans="1:11">
      <c r="A17" s="57" t="s">
        <v>46</v>
      </c>
      <c r="B17" s="58">
        <v>0.15686274509803921</v>
      </c>
      <c r="C17" s="58">
        <v>0.15686274509803921</v>
      </c>
      <c r="D17" s="75"/>
      <c r="E17" s="57" t="s">
        <v>46</v>
      </c>
      <c r="F17" s="58">
        <f>B17/SUM(B$12:B$22)</f>
        <v>0.17391304347826086</v>
      </c>
      <c r="G17" s="58">
        <f t="shared" si="1"/>
        <v>0.18604651162790697</v>
      </c>
    </row>
    <row r="18" spans="1:11">
      <c r="A18" s="57" t="s">
        <v>47</v>
      </c>
      <c r="B18" s="58">
        <v>3.9215686274509803E-2</v>
      </c>
      <c r="C18" s="58">
        <v>0.19607843137254902</v>
      </c>
      <c r="D18" s="112"/>
      <c r="E18" s="57" t="s">
        <v>47</v>
      </c>
      <c r="F18" s="58">
        <f>B18/SUM(B$12:B$22)</f>
        <v>4.3478260869565216E-2</v>
      </c>
      <c r="G18" s="58">
        <f>C18/SUM(C$12:C$22)</f>
        <v>0.23255813953488372</v>
      </c>
    </row>
    <row r="19" spans="1:11">
      <c r="A19" s="57" t="s">
        <v>48</v>
      </c>
      <c r="B19" s="58">
        <v>5.8823529411764705E-2</v>
      </c>
      <c r="C19" s="58">
        <v>9.8039215686274508E-2</v>
      </c>
      <c r="D19" s="112"/>
      <c r="E19" s="57" t="s">
        <v>48</v>
      </c>
      <c r="F19" s="58">
        <f t="shared" si="0"/>
        <v>6.5217391304347824E-2</v>
      </c>
      <c r="G19" s="58">
        <f>C19/SUM(C$12:C$22)</f>
        <v>0.11627906976744186</v>
      </c>
    </row>
    <row r="20" spans="1:11">
      <c r="A20" s="57" t="s">
        <v>49</v>
      </c>
      <c r="B20" s="58">
        <v>1.9607843137254902E-2</v>
      </c>
      <c r="C20" s="58">
        <v>3.9215686274509803E-2</v>
      </c>
      <c r="D20" s="75"/>
      <c r="E20" s="57" t="s">
        <v>49</v>
      </c>
      <c r="F20" s="58">
        <f t="shared" si="0"/>
        <v>2.1739130434782608E-2</v>
      </c>
      <c r="G20" s="58">
        <f>C20/SUM(C$12:C$22)</f>
        <v>4.6511627906976744E-2</v>
      </c>
    </row>
    <row r="21" spans="1:11">
      <c r="A21" s="57" t="s">
        <v>50</v>
      </c>
      <c r="B21" s="58">
        <v>7.8431372549019607E-2</v>
      </c>
      <c r="C21" s="58">
        <v>0.13725490196078433</v>
      </c>
      <c r="D21" s="75"/>
      <c r="E21" s="57" t="s">
        <v>50</v>
      </c>
      <c r="F21" s="58">
        <f t="shared" si="0"/>
        <v>8.6956521739130432E-2</v>
      </c>
      <c r="G21" s="58">
        <f>C21/SUM(C$12:C$22)</f>
        <v>0.16279069767441862</v>
      </c>
    </row>
    <row r="22" spans="1:11">
      <c r="A22" s="57" t="s">
        <v>57</v>
      </c>
      <c r="B22" s="58">
        <v>1.9607843137254902E-2</v>
      </c>
      <c r="C22" s="58">
        <v>3.9215686274509803E-2</v>
      </c>
      <c r="D22" s="75"/>
      <c r="E22" s="57" t="s">
        <v>57</v>
      </c>
      <c r="F22" s="58">
        <f>B22/SUM(B$12:B$22)</f>
        <v>2.1739130434782608E-2</v>
      </c>
      <c r="G22" s="58">
        <f>C22/SUM(C$12:C$22)</f>
        <v>4.6511627906976744E-2</v>
      </c>
    </row>
    <row r="23" spans="1:11">
      <c r="A23" s="57" t="s">
        <v>59</v>
      </c>
      <c r="B23" s="58">
        <v>1</v>
      </c>
      <c r="C23" s="58">
        <v>1</v>
      </c>
      <c r="D23" s="75"/>
      <c r="E23" s="57" t="s">
        <v>59</v>
      </c>
      <c r="F23" s="58">
        <f>SUM(F12:F22)</f>
        <v>0.99999999999999989</v>
      </c>
      <c r="G23" s="58">
        <f>SUM(G12:G22)</f>
        <v>0.99999999999999989</v>
      </c>
    </row>
    <row r="24" spans="1:11">
      <c r="A24" s="75"/>
      <c r="B24" s="75"/>
      <c r="C24" s="75"/>
      <c r="D24" s="75"/>
      <c r="E24" s="128" t="s">
        <v>69</v>
      </c>
      <c r="F24"/>
      <c r="G24"/>
      <c r="H24" s="47"/>
      <c r="I24" s="47"/>
      <c r="J24" s="47"/>
      <c r="K24" s="47"/>
    </row>
    <row r="25" spans="1:11">
      <c r="A25" s="75"/>
      <c r="B25" s="75"/>
      <c r="C25" s="75"/>
      <c r="D25" s="75"/>
      <c r="E25" s="47"/>
      <c r="F25" s="47"/>
      <c r="G25" s="47"/>
      <c r="H25" s="47"/>
      <c r="I25" s="47"/>
      <c r="J25" s="47"/>
      <c r="K25" s="47"/>
    </row>
    <row r="26" spans="1:11">
      <c r="A26" s="73" t="s">
        <v>41</v>
      </c>
      <c r="B26" s="74">
        <v>15.489130434782609</v>
      </c>
      <c r="C26" s="75"/>
      <c r="D26" s="75"/>
      <c r="E26" s="47"/>
      <c r="F26" s="47"/>
      <c r="G26" s="47"/>
      <c r="H26" s="47"/>
      <c r="I26" s="47"/>
      <c r="J26" s="47"/>
      <c r="K26" s="47"/>
    </row>
    <row r="27" spans="1:11">
      <c r="A27" s="126" t="s">
        <v>68</v>
      </c>
      <c r="B27" s="125"/>
      <c r="C27" s="75"/>
      <c r="D27" s="75"/>
      <c r="E27" s="47"/>
      <c r="F27" s="47"/>
      <c r="G27" s="47"/>
      <c r="H27" s="47"/>
      <c r="I27" s="47"/>
      <c r="J27" s="47"/>
      <c r="K27" s="47"/>
    </row>
    <row r="28" spans="1:11">
      <c r="A28" s="75"/>
      <c r="B28" s="75"/>
      <c r="C28" s="75"/>
      <c r="D28" s="75"/>
      <c r="E28" s="47"/>
      <c r="F28" s="47"/>
      <c r="G28" s="47"/>
      <c r="H28" s="47"/>
      <c r="I28" s="47"/>
      <c r="J28" s="47"/>
      <c r="K28" s="47"/>
    </row>
    <row r="29" spans="1:11" ht="25.5">
      <c r="A29" s="67"/>
      <c r="B29" s="120" t="s">
        <v>37</v>
      </c>
      <c r="C29" s="68" t="s">
        <v>40</v>
      </c>
      <c r="D29" s="69" t="s">
        <v>38</v>
      </c>
      <c r="E29" s="47"/>
      <c r="F29" s="47"/>
      <c r="G29" s="47"/>
      <c r="H29" s="47"/>
      <c r="I29" s="47"/>
      <c r="J29" s="47"/>
      <c r="K29" s="47"/>
    </row>
    <row r="30" spans="1:11" ht="38.25">
      <c r="A30" s="65" t="s">
        <v>54</v>
      </c>
      <c r="B30" s="113">
        <v>72</v>
      </c>
      <c r="C30" s="114">
        <v>21</v>
      </c>
      <c r="D30" s="115">
        <v>7</v>
      </c>
      <c r="E30" s="47"/>
      <c r="F30" s="47"/>
      <c r="G30" s="47"/>
      <c r="H30" s="47"/>
      <c r="I30" s="47"/>
      <c r="J30" s="47"/>
      <c r="K30" s="47"/>
    </row>
    <row r="31" spans="1:11">
      <c r="A31" s="127" t="s">
        <v>63</v>
      </c>
    </row>
    <row r="32" spans="1:11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5FE1-1679-4785-B3DE-86732E7CF41B}">
  <dimension ref="A4:G35"/>
  <sheetViews>
    <sheetView topLeftCell="A3" zoomScaleNormal="100" workbookViewId="0">
      <selection activeCell="F29" sqref="F29"/>
    </sheetView>
  </sheetViews>
  <sheetFormatPr defaultRowHeight="15"/>
  <cols>
    <col min="1" max="1" width="33" style="1" customWidth="1"/>
    <col min="2" max="2" width="35.28515625" style="8" customWidth="1"/>
    <col min="3" max="3" width="36.7109375" style="1" customWidth="1"/>
    <col min="4" max="4" width="26.85546875" style="1" customWidth="1"/>
    <col min="5" max="5" width="31.5703125" style="1" customWidth="1"/>
    <col min="6" max="6" width="35.42578125" style="1" bestFit="1" customWidth="1"/>
    <col min="7" max="7" width="28" style="1" customWidth="1"/>
    <col min="8" max="9" width="12.7109375" style="1" customWidth="1"/>
    <col min="10" max="16384" width="9.140625" style="1"/>
  </cols>
  <sheetData>
    <row r="4" spans="1:7" ht="18">
      <c r="A4" s="3" t="s">
        <v>1</v>
      </c>
    </row>
    <row r="6" spans="1:7" ht="15" customHeight="1">
      <c r="A6" s="10"/>
      <c r="B6" s="47"/>
      <c r="C6" s="47"/>
      <c r="D6" s="47"/>
      <c r="E6" s="47"/>
      <c r="F6" s="47"/>
      <c r="G6" s="47"/>
    </row>
    <row r="7" spans="1:7" ht="15" customHeight="1">
      <c r="A7" s="47"/>
      <c r="B7" s="47"/>
      <c r="C7" s="47"/>
      <c r="D7" s="47"/>
      <c r="E7" s="47"/>
      <c r="F7" s="47"/>
      <c r="G7" s="47"/>
    </row>
    <row r="8" spans="1:7" ht="15" customHeight="1">
      <c r="A8" s="10" t="s">
        <v>95</v>
      </c>
      <c r="B8" s="47"/>
      <c r="C8" s="47"/>
      <c r="D8" s="47"/>
      <c r="E8" s="47"/>
      <c r="F8" s="47"/>
      <c r="G8" s="47"/>
    </row>
    <row r="9" spans="1:7">
      <c r="A9" s="47"/>
      <c r="B9" s="47"/>
      <c r="C9" s="47"/>
      <c r="D9" s="47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5"/>
      <c r="E10" s="55"/>
      <c r="F10" s="60" t="s">
        <v>52</v>
      </c>
      <c r="G10" s="59" t="s">
        <v>58</v>
      </c>
    </row>
    <row r="11" spans="1:7" ht="15" customHeight="1">
      <c r="A11" s="57" t="s">
        <v>55</v>
      </c>
      <c r="B11" s="58">
        <v>0.36206896551724138</v>
      </c>
      <c r="C11" s="58">
        <v>0.37931034482758619</v>
      </c>
      <c r="D11" s="75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1.7241379310344827E-2</v>
      </c>
      <c r="C12" s="58">
        <v>1.7241379310344827E-2</v>
      </c>
      <c r="D12" s="75"/>
      <c r="E12" s="57" t="s">
        <v>56</v>
      </c>
      <c r="F12" s="58">
        <f>B12/SUM(B$12:B$22)</f>
        <v>2.7027027027027025E-2</v>
      </c>
      <c r="G12" s="58">
        <f>C12/SUM(C$12:C$22)</f>
        <v>2.7777777777777776E-2</v>
      </c>
    </row>
    <row r="13" spans="1:7">
      <c r="A13" s="57" t="s">
        <v>42</v>
      </c>
      <c r="B13" s="58">
        <v>3.4482758620689655E-2</v>
      </c>
      <c r="C13" s="58">
        <v>3.4482758620689655E-2</v>
      </c>
      <c r="D13" s="75"/>
      <c r="E13" s="57" t="s">
        <v>42</v>
      </c>
      <c r="F13" s="58">
        <f>B13/SUM(B$12:B$22)</f>
        <v>5.405405405405405E-2</v>
      </c>
      <c r="G13" s="58">
        <f t="shared" ref="G13:G18" si="0">C13/SUM(C$12:C$22)</f>
        <v>5.5555555555555552E-2</v>
      </c>
    </row>
    <row r="14" spans="1:7">
      <c r="A14" s="57" t="s">
        <v>43</v>
      </c>
      <c r="B14" s="58">
        <v>5.1724137931034482E-2</v>
      </c>
      <c r="C14" s="58">
        <v>3.4482758620689655E-2</v>
      </c>
      <c r="D14" s="75"/>
      <c r="E14" s="57" t="s">
        <v>43</v>
      </c>
      <c r="F14" s="58">
        <f t="shared" ref="F14:F21" si="1">B14/SUM(B$12:B$22)</f>
        <v>8.1081081081081072E-2</v>
      </c>
      <c r="G14" s="58">
        <f t="shared" si="0"/>
        <v>5.5555555555555552E-2</v>
      </c>
    </row>
    <row r="15" spans="1:7" ht="18.75" customHeight="1">
      <c r="A15" s="57" t="s">
        <v>44</v>
      </c>
      <c r="B15" s="58">
        <v>8.6206896551724144E-2</v>
      </c>
      <c r="C15" s="58">
        <v>5.1724137931034482E-2</v>
      </c>
      <c r="D15" s="75"/>
      <c r="E15" s="57" t="s">
        <v>44</v>
      </c>
      <c r="F15" s="58">
        <f t="shared" si="1"/>
        <v>0.13513513513513514</v>
      </c>
      <c r="G15" s="58">
        <f t="shared" si="0"/>
        <v>8.3333333333333329E-2</v>
      </c>
    </row>
    <row r="16" spans="1:7">
      <c r="A16" s="57" t="s">
        <v>45</v>
      </c>
      <c r="B16" s="58">
        <v>0.1206896551724138</v>
      </c>
      <c r="C16" s="58">
        <v>0.13793103448275862</v>
      </c>
      <c r="D16" s="75"/>
      <c r="E16" s="57" t="s">
        <v>45</v>
      </c>
      <c r="F16" s="58">
        <f t="shared" si="1"/>
        <v>0.18918918918918917</v>
      </c>
      <c r="G16" s="58">
        <f t="shared" si="0"/>
        <v>0.22222222222222221</v>
      </c>
    </row>
    <row r="17" spans="1:7">
      <c r="A17" s="57" t="s">
        <v>46</v>
      </c>
      <c r="B17" s="58">
        <v>0.17241379310344829</v>
      </c>
      <c r="C17" s="58">
        <v>0.15517241379310345</v>
      </c>
      <c r="D17" s="75"/>
      <c r="E17" s="57" t="s">
        <v>46</v>
      </c>
      <c r="F17" s="58">
        <f>B17/SUM(B$12:B$22)</f>
        <v>0.27027027027027029</v>
      </c>
      <c r="G17" s="58">
        <f>C17/SUM(C$12:C$22)</f>
        <v>0.25</v>
      </c>
    </row>
    <row r="18" spans="1:7">
      <c r="A18" s="57" t="s">
        <v>47</v>
      </c>
      <c r="B18" s="58">
        <v>5.1724137931034482E-2</v>
      </c>
      <c r="C18" s="58">
        <v>3.4482758620689655E-2</v>
      </c>
      <c r="D18" s="75"/>
      <c r="E18" s="57" t="s">
        <v>47</v>
      </c>
      <c r="F18" s="58">
        <f>B18/SUM(B$12:B$22)</f>
        <v>8.1081081081081072E-2</v>
      </c>
      <c r="G18" s="58">
        <f t="shared" si="0"/>
        <v>5.5555555555555552E-2</v>
      </c>
    </row>
    <row r="19" spans="1:7">
      <c r="A19" s="57" t="s">
        <v>48</v>
      </c>
      <c r="B19" s="58">
        <v>0</v>
      </c>
      <c r="C19" s="58">
        <v>3.4482758620689655E-2</v>
      </c>
      <c r="D19" s="75"/>
      <c r="E19" s="57" t="s">
        <v>48</v>
      </c>
      <c r="F19" s="58">
        <f t="shared" si="1"/>
        <v>0</v>
      </c>
      <c r="G19" s="58">
        <f>C19/SUM(C$12:C$22)</f>
        <v>5.5555555555555552E-2</v>
      </c>
    </row>
    <row r="20" spans="1:7">
      <c r="A20" s="57" t="s">
        <v>49</v>
      </c>
      <c r="B20" s="58">
        <v>5.1724137931034482E-2</v>
      </c>
      <c r="C20" s="58">
        <v>6.8965517241379309E-2</v>
      </c>
      <c r="D20" s="75"/>
      <c r="E20" s="57" t="s">
        <v>49</v>
      </c>
      <c r="F20" s="58">
        <f>B20/SUM(B$12:B$22)</f>
        <v>8.1081081081081072E-2</v>
      </c>
      <c r="G20" s="58">
        <f>C20/SUM(C$12:C$22)</f>
        <v>0.1111111111111111</v>
      </c>
    </row>
    <row r="21" spans="1:7">
      <c r="A21" s="57" t="s">
        <v>50</v>
      </c>
      <c r="B21" s="58">
        <v>5.1724137931034482E-2</v>
      </c>
      <c r="C21" s="58">
        <v>3.4482758620689655E-2</v>
      </c>
      <c r="D21" s="75"/>
      <c r="E21" s="57" t="s">
        <v>50</v>
      </c>
      <c r="F21" s="58">
        <f t="shared" si="1"/>
        <v>8.1081081081081072E-2</v>
      </c>
      <c r="G21" s="58">
        <f>C21/SUM(C$12:C$22)</f>
        <v>5.5555555555555552E-2</v>
      </c>
    </row>
    <row r="22" spans="1:7">
      <c r="A22" s="57" t="s">
        <v>57</v>
      </c>
      <c r="B22" s="58">
        <v>0</v>
      </c>
      <c r="C22" s="58">
        <v>1.7241379310344827E-2</v>
      </c>
      <c r="D22" s="75"/>
      <c r="E22" s="57" t="s">
        <v>57</v>
      </c>
      <c r="F22" s="58">
        <f>B22/SUM(B$12:B$22)</f>
        <v>0</v>
      </c>
      <c r="G22" s="58">
        <f>C22/SUM(C$12:C$22)</f>
        <v>2.7777777777777776E-2</v>
      </c>
    </row>
    <row r="23" spans="1:7">
      <c r="A23" s="57" t="s">
        <v>59</v>
      </c>
      <c r="B23" s="58">
        <v>1</v>
      </c>
      <c r="C23" s="58">
        <v>1</v>
      </c>
      <c r="D23" s="75"/>
      <c r="E23" s="57" t="s">
        <v>59</v>
      </c>
      <c r="F23" s="58">
        <f>SUM(F12:F22)</f>
        <v>0.99999999999999978</v>
      </c>
      <c r="G23" s="58">
        <f>SUM(G12:G22)</f>
        <v>1</v>
      </c>
    </row>
    <row r="24" spans="1:7">
      <c r="A24" s="75"/>
      <c r="B24" s="75"/>
      <c r="C24" s="75"/>
      <c r="D24" s="75"/>
      <c r="E24" s="128" t="s">
        <v>69</v>
      </c>
      <c r="F24"/>
      <c r="G24"/>
    </row>
    <row r="25" spans="1:7">
      <c r="A25" s="75"/>
      <c r="B25" s="75"/>
      <c r="C25" s="75"/>
      <c r="D25" s="75"/>
      <c r="E25" s="47"/>
      <c r="F25" s="47"/>
      <c r="G25" s="47"/>
    </row>
    <row r="26" spans="1:7">
      <c r="A26" s="73" t="s">
        <v>41</v>
      </c>
      <c r="B26" s="74">
        <v>16.52027027027027</v>
      </c>
      <c r="C26" s="75"/>
      <c r="D26" s="75"/>
      <c r="E26" s="47"/>
      <c r="F26" s="47"/>
      <c r="G26" s="47"/>
    </row>
    <row r="27" spans="1:7">
      <c r="A27" s="126" t="s">
        <v>68</v>
      </c>
      <c r="B27" s="125"/>
      <c r="C27" s="75"/>
      <c r="D27" s="75"/>
      <c r="E27" s="47"/>
      <c r="F27" s="47"/>
      <c r="G27" s="47"/>
    </row>
    <row r="28" spans="1:7">
      <c r="A28" s="75"/>
      <c r="B28" s="75"/>
      <c r="C28" s="75"/>
      <c r="D28" s="75"/>
      <c r="E28" s="47"/>
      <c r="F28" s="47"/>
      <c r="G28" s="47"/>
    </row>
    <row r="29" spans="1:7" ht="38.25">
      <c r="A29" s="67"/>
      <c r="B29" s="66" t="s">
        <v>37</v>
      </c>
      <c r="C29" s="68" t="s">
        <v>40</v>
      </c>
      <c r="D29" s="69" t="s">
        <v>38</v>
      </c>
      <c r="E29" s="47"/>
      <c r="F29" s="47"/>
      <c r="G29" s="47"/>
    </row>
    <row r="30" spans="1:7" ht="38.25">
      <c r="A30" s="65" t="s">
        <v>54</v>
      </c>
      <c r="B30" s="70">
        <v>53</v>
      </c>
      <c r="C30" s="71">
        <v>19</v>
      </c>
      <c r="D30" s="72">
        <v>28</v>
      </c>
      <c r="E30" s="47"/>
      <c r="F30" s="47"/>
      <c r="G30" s="47"/>
    </row>
    <row r="31" spans="1:7">
      <c r="A31" s="127" t="s">
        <v>63</v>
      </c>
      <c r="B31" s="1"/>
    </row>
    <row r="32" spans="1:7">
      <c r="A32" s="127" t="s">
        <v>64</v>
      </c>
      <c r="B32" s="1"/>
    </row>
    <row r="33" spans="2:2">
      <c r="B33" s="1"/>
    </row>
    <row r="34" spans="2:2">
      <c r="B34" s="1"/>
    </row>
    <row r="35" spans="2:2">
      <c r="B35" s="1"/>
    </row>
  </sheetData>
  <mergeCells count="1">
    <mergeCell ref="E9:G9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B13A-4F79-4EDF-808E-578335A104C7}">
  <dimension ref="A1:K33"/>
  <sheetViews>
    <sheetView showGridLines="0" topLeftCell="A4" zoomScaleNormal="100" workbookViewId="0">
      <selection activeCell="F30" sqref="F30"/>
    </sheetView>
  </sheetViews>
  <sheetFormatPr defaultRowHeight="15"/>
  <cols>
    <col min="1" max="1" width="38.5703125" customWidth="1"/>
    <col min="2" max="2" width="31.5703125" bestFit="1" customWidth="1"/>
    <col min="3" max="3" width="42.140625" customWidth="1"/>
    <col min="4" max="4" width="35.5703125" customWidth="1"/>
    <col min="5" max="5" width="29.28515625" customWidth="1"/>
    <col min="6" max="6" width="35.42578125" bestFit="1" customWidth="1"/>
    <col min="7" max="7" width="26.85546875" customWidth="1"/>
  </cols>
  <sheetData>
    <row r="1" spans="1:11">
      <c r="A1" s="1"/>
      <c r="B1" s="8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8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8"/>
      <c r="C3" s="1"/>
      <c r="D3" s="1"/>
      <c r="E3" s="1"/>
      <c r="F3" s="1"/>
      <c r="G3" s="1"/>
      <c r="H3" s="1"/>
      <c r="I3" s="1"/>
      <c r="J3" s="1"/>
      <c r="K3" s="1"/>
    </row>
    <row r="4" spans="1:11" ht="18">
      <c r="A4" s="3" t="s">
        <v>1</v>
      </c>
      <c r="B4" s="8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8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8"/>
      <c r="C6" s="1"/>
      <c r="D6" s="1"/>
      <c r="E6" s="1"/>
      <c r="F6" s="1"/>
      <c r="G6" s="1"/>
      <c r="H6" s="1"/>
      <c r="I6" s="1"/>
      <c r="J6" s="1"/>
      <c r="K6" s="1"/>
    </row>
    <row r="7" spans="1:11">
      <c r="A7" s="45" t="s">
        <v>94</v>
      </c>
      <c r="B7" s="46"/>
      <c r="C7" s="46"/>
      <c r="D7" s="46"/>
      <c r="E7" s="46"/>
      <c r="F7" s="46"/>
      <c r="G7" s="46"/>
      <c r="H7" s="46"/>
      <c r="I7" s="1"/>
      <c r="J7" s="1"/>
      <c r="K7" s="1"/>
    </row>
    <row r="8" spans="1:11">
      <c r="A8" s="46"/>
      <c r="B8" s="46"/>
      <c r="C8" s="46"/>
      <c r="D8" s="46"/>
      <c r="E8" s="46"/>
      <c r="F8" s="46"/>
      <c r="G8" s="46"/>
      <c r="H8" s="46"/>
      <c r="I8" s="1"/>
      <c r="J8" s="1"/>
      <c r="K8" s="1"/>
    </row>
    <row r="9" spans="1:11">
      <c r="A9" s="45"/>
      <c r="B9" s="46"/>
      <c r="C9" s="46"/>
      <c r="D9" s="46"/>
      <c r="E9" s="46"/>
      <c r="F9" s="46"/>
      <c r="G9" s="46"/>
      <c r="H9" s="46"/>
      <c r="I9" s="1"/>
      <c r="J9" s="1"/>
      <c r="K9" s="1"/>
    </row>
    <row r="10" spans="1:11">
      <c r="A10" s="134" t="s">
        <v>66</v>
      </c>
      <c r="B10" s="134"/>
      <c r="C10" s="134"/>
      <c r="D10" s="46"/>
      <c r="E10" s="134" t="s">
        <v>66</v>
      </c>
      <c r="F10" s="134"/>
      <c r="G10" s="134"/>
      <c r="H10" s="46"/>
      <c r="I10" s="1"/>
      <c r="J10" s="1"/>
      <c r="K10" s="1"/>
    </row>
    <row r="11" spans="1:11" ht="102">
      <c r="A11" s="55"/>
      <c r="B11" s="60" t="s">
        <v>52</v>
      </c>
      <c r="C11" s="59" t="s">
        <v>58</v>
      </c>
      <c r="D11" s="1"/>
      <c r="E11" s="55"/>
      <c r="F11" s="60" t="s">
        <v>52</v>
      </c>
      <c r="G11" s="59" t="s">
        <v>58</v>
      </c>
    </row>
    <row r="12" spans="1:11">
      <c r="A12" s="57" t="s">
        <v>55</v>
      </c>
      <c r="B12" s="58">
        <v>0.10526315789473684</v>
      </c>
      <c r="C12" s="58">
        <v>0.26315789473684209</v>
      </c>
      <c r="E12" s="57" t="s">
        <v>55</v>
      </c>
      <c r="F12" s="58" t="s">
        <v>65</v>
      </c>
      <c r="G12" s="58" t="s">
        <v>65</v>
      </c>
    </row>
    <row r="13" spans="1:11">
      <c r="A13" s="57" t="s">
        <v>56</v>
      </c>
      <c r="B13" s="58">
        <v>0</v>
      </c>
      <c r="C13" s="58">
        <v>0</v>
      </c>
      <c r="E13" s="57" t="s">
        <v>56</v>
      </c>
      <c r="F13" s="58">
        <f>B13/SUM(B$13:B$23)</f>
        <v>0</v>
      </c>
      <c r="G13" s="58">
        <f>C13/SUM(C$13:C$23)</f>
        <v>0</v>
      </c>
    </row>
    <row r="14" spans="1:11">
      <c r="A14" s="57" t="s">
        <v>42</v>
      </c>
      <c r="B14" s="58">
        <v>0.10526315789473684</v>
      </c>
      <c r="C14" s="58">
        <v>5.2631578947368418E-2</v>
      </c>
      <c r="E14" s="57" t="s">
        <v>42</v>
      </c>
      <c r="F14" s="58">
        <f>B14/SUM(B$13:B$23)</f>
        <v>0.11764705882352942</v>
      </c>
      <c r="G14" s="58">
        <f>C14/SUM(C$13:C$23)</f>
        <v>7.1428571428571438E-2</v>
      </c>
    </row>
    <row r="15" spans="1:11">
      <c r="A15" s="57" t="s">
        <v>43</v>
      </c>
      <c r="B15" s="58">
        <v>0</v>
      </c>
      <c r="C15" s="58">
        <v>0</v>
      </c>
      <c r="E15" s="57" t="s">
        <v>43</v>
      </c>
      <c r="F15" s="58">
        <f t="shared" ref="F15:F22" si="0">B15/SUM(B$13:B$23)</f>
        <v>0</v>
      </c>
      <c r="G15" s="58">
        <f t="shared" ref="G15:G22" si="1">C15/SUM(C$13:C$23)</f>
        <v>0</v>
      </c>
    </row>
    <row r="16" spans="1:11">
      <c r="A16" s="57" t="s">
        <v>44</v>
      </c>
      <c r="B16" s="58">
        <v>0.10526315789473684</v>
      </c>
      <c r="C16" s="58">
        <v>0</v>
      </c>
      <c r="E16" s="57" t="s">
        <v>44</v>
      </c>
      <c r="F16" s="58">
        <f t="shared" si="0"/>
        <v>0.11764705882352942</v>
      </c>
      <c r="G16" s="58">
        <f t="shared" si="1"/>
        <v>0</v>
      </c>
    </row>
    <row r="17" spans="1:11">
      <c r="A17" s="57" t="s">
        <v>45</v>
      </c>
      <c r="B17" s="58">
        <v>0.21052631578947367</v>
      </c>
      <c r="C17" s="58">
        <v>0.21052631578947367</v>
      </c>
      <c r="E17" s="57" t="s">
        <v>45</v>
      </c>
      <c r="F17" s="58">
        <f t="shared" si="0"/>
        <v>0.23529411764705885</v>
      </c>
      <c r="G17" s="58">
        <f>C17/SUM(C$13:C$23)</f>
        <v>0.28571428571428575</v>
      </c>
    </row>
    <row r="18" spans="1:11">
      <c r="A18" s="57" t="s">
        <v>46</v>
      </c>
      <c r="B18" s="58">
        <v>5.2631578947368418E-2</v>
      </c>
      <c r="C18" s="58">
        <v>0.15789473684210525</v>
      </c>
      <c r="E18" s="57" t="s">
        <v>46</v>
      </c>
      <c r="F18" s="58">
        <f>B18/SUM(B$13:B$23)</f>
        <v>5.8823529411764712E-2</v>
      </c>
      <c r="G18" s="58">
        <f t="shared" si="1"/>
        <v>0.21428571428571433</v>
      </c>
    </row>
    <row r="19" spans="1:11">
      <c r="A19" s="57" t="s">
        <v>47</v>
      </c>
      <c r="B19" s="58">
        <v>0.10526315789473684</v>
      </c>
      <c r="C19" s="58">
        <v>0.10526315789473684</v>
      </c>
      <c r="E19" s="57" t="s">
        <v>47</v>
      </c>
      <c r="F19" s="58">
        <f>B19/SUM(B$13:B$23)</f>
        <v>0.11764705882352942</v>
      </c>
      <c r="G19" s="58">
        <f t="shared" si="1"/>
        <v>0.14285714285714288</v>
      </c>
    </row>
    <row r="20" spans="1:11">
      <c r="A20" s="57" t="s">
        <v>48</v>
      </c>
      <c r="B20" s="58">
        <v>0.10526315789473684</v>
      </c>
      <c r="C20" s="58">
        <v>0.10526315789473684</v>
      </c>
      <c r="E20" s="57" t="s">
        <v>48</v>
      </c>
      <c r="F20" s="58">
        <f>B20/SUM(B$13:B$23)</f>
        <v>0.11764705882352942</v>
      </c>
      <c r="G20" s="58">
        <f>C20/SUM(C$13:C$23)</f>
        <v>0.14285714285714288</v>
      </c>
    </row>
    <row r="21" spans="1:11">
      <c r="A21" s="57" t="s">
        <v>49</v>
      </c>
      <c r="B21" s="58">
        <v>0.10526315789473684</v>
      </c>
      <c r="C21" s="58">
        <v>0</v>
      </c>
      <c r="E21" s="57" t="s">
        <v>49</v>
      </c>
      <c r="F21" s="58">
        <f t="shared" si="0"/>
        <v>0.11764705882352942</v>
      </c>
      <c r="G21" s="58">
        <f>C21/SUM(C$13:C$23)</f>
        <v>0</v>
      </c>
    </row>
    <row r="22" spans="1:11">
      <c r="A22" s="57" t="s">
        <v>50</v>
      </c>
      <c r="B22" s="58">
        <v>5.2631578947368418E-2</v>
      </c>
      <c r="C22" s="58">
        <v>5.2631578947368418E-2</v>
      </c>
      <c r="E22" s="57" t="s">
        <v>50</v>
      </c>
      <c r="F22" s="58">
        <f t="shared" si="0"/>
        <v>5.8823529411764712E-2</v>
      </c>
      <c r="G22" s="58">
        <f t="shared" si="1"/>
        <v>7.1428571428571438E-2</v>
      </c>
    </row>
    <row r="23" spans="1:11">
      <c r="A23" s="57" t="s">
        <v>57</v>
      </c>
      <c r="B23" s="58">
        <v>5.2631578947368418E-2</v>
      </c>
      <c r="C23" s="58">
        <v>5.2631578947368418E-2</v>
      </c>
      <c r="E23" s="57" t="s">
        <v>57</v>
      </c>
      <c r="F23" s="58">
        <f>B23/SUM(B$13:B$23)</f>
        <v>5.8823529411764712E-2</v>
      </c>
      <c r="G23" s="58">
        <f>C23/SUM(C$13:C$23)</f>
        <v>7.1428571428571438E-2</v>
      </c>
    </row>
    <row r="24" spans="1:11">
      <c r="A24" s="57" t="s">
        <v>59</v>
      </c>
      <c r="B24" s="58">
        <v>1</v>
      </c>
      <c r="C24" s="58">
        <v>1</v>
      </c>
      <c r="E24" s="57" t="s">
        <v>59</v>
      </c>
      <c r="F24" s="58">
        <f>SUM(F13:F23)</f>
        <v>1</v>
      </c>
      <c r="G24" s="58">
        <f>SUM(G13:G23)</f>
        <v>1.0000000000000002</v>
      </c>
    </row>
    <row r="25" spans="1:11">
      <c r="A25" s="46"/>
      <c r="B25" s="46"/>
      <c r="E25" s="128" t="s">
        <v>69</v>
      </c>
      <c r="H25" s="46"/>
      <c r="I25" s="1"/>
      <c r="J25" s="1"/>
      <c r="K25" s="1"/>
    </row>
    <row r="26" spans="1:11">
      <c r="A26" s="46"/>
      <c r="B26" s="46"/>
      <c r="C26" s="46"/>
      <c r="D26" s="46"/>
      <c r="E26" s="46"/>
      <c r="F26" s="46"/>
      <c r="G26" s="46"/>
      <c r="H26" s="46"/>
      <c r="I26" s="1"/>
      <c r="J26" s="1"/>
      <c r="K26" s="1"/>
    </row>
    <row r="27" spans="1:11">
      <c r="A27" s="73" t="s">
        <v>41</v>
      </c>
      <c r="B27" s="74">
        <v>19.705882352941178</v>
      </c>
      <c r="C27" s="46"/>
      <c r="D27" s="46"/>
      <c r="E27" s="46"/>
      <c r="F27" s="46"/>
      <c r="G27" s="46"/>
      <c r="H27" s="46"/>
      <c r="I27" s="1"/>
      <c r="J27" s="1"/>
      <c r="K27" s="1"/>
    </row>
    <row r="28" spans="1:11">
      <c r="A28" s="126" t="s">
        <v>68</v>
      </c>
      <c r="B28" s="125"/>
      <c r="C28" s="46"/>
      <c r="D28" s="46"/>
      <c r="E28" s="46"/>
      <c r="F28" s="46"/>
      <c r="G28" s="46"/>
      <c r="H28" s="46"/>
      <c r="I28" s="1"/>
      <c r="J28" s="1"/>
      <c r="K28" s="1"/>
    </row>
    <row r="29" spans="1:11">
      <c r="A29" s="46"/>
      <c r="B29" s="46"/>
      <c r="C29" s="46"/>
      <c r="D29" s="46"/>
      <c r="E29" s="46"/>
      <c r="F29" s="46"/>
      <c r="G29" s="46"/>
      <c r="H29" s="46"/>
      <c r="I29" s="1"/>
      <c r="J29" s="1"/>
      <c r="K29" s="1"/>
    </row>
    <row r="30" spans="1:11" ht="25.5">
      <c r="A30" s="67"/>
      <c r="B30" s="66" t="s">
        <v>37</v>
      </c>
      <c r="C30" s="68" t="s">
        <v>40</v>
      </c>
      <c r="D30" s="69" t="s">
        <v>38</v>
      </c>
      <c r="E30" s="46"/>
      <c r="F30" s="46"/>
      <c r="G30" s="46"/>
      <c r="H30" s="46"/>
      <c r="I30" s="1"/>
      <c r="J30" s="1"/>
      <c r="K30" s="1"/>
    </row>
    <row r="31" spans="1:11" ht="38.25">
      <c r="A31" s="65" t="s">
        <v>54</v>
      </c>
      <c r="B31" s="70">
        <v>57</v>
      </c>
      <c r="C31" s="71">
        <v>29</v>
      </c>
      <c r="D31" s="72">
        <v>14</v>
      </c>
      <c r="E31" s="46"/>
      <c r="F31" s="46"/>
      <c r="G31" s="46"/>
      <c r="H31" s="46"/>
      <c r="I31" s="1"/>
      <c r="J31" s="1"/>
      <c r="K31" s="1"/>
    </row>
    <row r="32" spans="1:11">
      <c r="A32" s="127" t="s">
        <v>63</v>
      </c>
      <c r="B32" s="46"/>
      <c r="C32" s="46"/>
      <c r="D32" s="46"/>
      <c r="E32" s="46"/>
      <c r="F32" s="46"/>
      <c r="G32" s="46"/>
      <c r="H32" s="46"/>
      <c r="I32" s="1"/>
      <c r="J32" s="1"/>
      <c r="K32" s="1"/>
    </row>
    <row r="33" spans="1:1">
      <c r="A33" s="127" t="s">
        <v>64</v>
      </c>
    </row>
  </sheetData>
  <mergeCells count="2">
    <mergeCell ref="E10:G10"/>
    <mergeCell ref="A10:C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EE43-A5FE-4975-A388-723035F56692}">
  <dimension ref="A4:G32"/>
  <sheetViews>
    <sheetView showGridLines="0" topLeftCell="A7" workbookViewId="0">
      <selection activeCell="G29" sqref="G29"/>
    </sheetView>
  </sheetViews>
  <sheetFormatPr defaultRowHeight="15"/>
  <cols>
    <col min="1" max="1" width="22.7109375" customWidth="1"/>
    <col min="2" max="2" width="27" customWidth="1"/>
    <col min="3" max="3" width="41.42578125" customWidth="1"/>
    <col min="4" max="4" width="38" customWidth="1"/>
    <col min="5" max="5" width="18.85546875" customWidth="1"/>
    <col min="6" max="6" width="33.140625" customWidth="1"/>
    <col min="7" max="7" width="38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93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76.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0.15873015873015872</v>
      </c>
      <c r="C11" s="58">
        <v>0.15873015873015872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3.1746031746031744E-2</v>
      </c>
      <c r="C12" s="58">
        <v>0</v>
      </c>
      <c r="E12" s="57" t="s">
        <v>56</v>
      </c>
      <c r="F12" s="58">
        <f>B12/SUM(B$12:B$22)</f>
        <v>3.7735849056603779E-2</v>
      </c>
      <c r="G12" s="58">
        <f>C12/SUM(C$12:C$22)</f>
        <v>0</v>
      </c>
    </row>
    <row r="13" spans="1:7">
      <c r="A13" s="57" t="s">
        <v>42</v>
      </c>
      <c r="B13" s="58">
        <v>3.1746031746031744E-2</v>
      </c>
      <c r="C13" s="58">
        <v>0</v>
      </c>
      <c r="E13" s="57" t="s">
        <v>42</v>
      </c>
      <c r="F13" s="58">
        <f>B13/SUM(B$12:B$22)</f>
        <v>3.7735849056603779E-2</v>
      </c>
      <c r="G13" s="58">
        <f>C13/SUM(C$12:C$22)</f>
        <v>0</v>
      </c>
    </row>
    <row r="14" spans="1:7">
      <c r="A14" s="57" t="s">
        <v>43</v>
      </c>
      <c r="B14" s="58">
        <v>9.5238095238095233E-2</v>
      </c>
      <c r="C14" s="58">
        <v>6.3492063492063489E-2</v>
      </c>
      <c r="E14" s="57" t="s">
        <v>43</v>
      </c>
      <c r="F14" s="58">
        <f t="shared" ref="F14:F18" si="0">B14/SUM(B$12:B$22)</f>
        <v>0.11320754716981132</v>
      </c>
      <c r="G14" s="58">
        <f t="shared" ref="G14:G19" si="1">C14/SUM(C$12:C$22)</f>
        <v>7.5471698113207558E-2</v>
      </c>
    </row>
    <row r="15" spans="1:7">
      <c r="A15" s="57" t="s">
        <v>44</v>
      </c>
      <c r="B15" s="58">
        <v>0.14285714285714285</v>
      </c>
      <c r="C15" s="58">
        <v>0.1111111111111111</v>
      </c>
      <c r="E15" s="57" t="s">
        <v>44</v>
      </c>
      <c r="F15" s="58">
        <f>B15/SUM(B$12:B$22)</f>
        <v>0.169811320754717</v>
      </c>
      <c r="G15" s="58">
        <f t="shared" si="1"/>
        <v>0.13207547169811321</v>
      </c>
    </row>
    <row r="16" spans="1:7">
      <c r="A16" s="57" t="s">
        <v>45</v>
      </c>
      <c r="B16" s="58">
        <v>0.17460317460317459</v>
      </c>
      <c r="C16" s="58">
        <v>0.1111111111111111</v>
      </c>
      <c r="E16" s="57" t="s">
        <v>45</v>
      </c>
      <c r="F16" s="58">
        <f t="shared" si="0"/>
        <v>0.20754716981132076</v>
      </c>
      <c r="G16" s="58">
        <f t="shared" si="1"/>
        <v>0.13207547169811321</v>
      </c>
    </row>
    <row r="17" spans="1:7">
      <c r="A17" s="57" t="s">
        <v>46</v>
      </c>
      <c r="B17" s="58">
        <v>9.5238095238095233E-2</v>
      </c>
      <c r="C17" s="58">
        <v>0.19047619047619047</v>
      </c>
      <c r="E17" s="57" t="s">
        <v>46</v>
      </c>
      <c r="F17" s="58">
        <f t="shared" si="0"/>
        <v>0.11320754716981132</v>
      </c>
      <c r="G17" s="58">
        <f t="shared" si="1"/>
        <v>0.22641509433962265</v>
      </c>
    </row>
    <row r="18" spans="1:7">
      <c r="A18" s="57" t="s">
        <v>47</v>
      </c>
      <c r="B18" s="58">
        <v>6.3492063492063489E-2</v>
      </c>
      <c r="C18" s="58">
        <v>0.1111111111111111</v>
      </c>
      <c r="E18" s="57" t="s">
        <v>47</v>
      </c>
      <c r="F18" s="58">
        <f t="shared" si="0"/>
        <v>7.5471698113207558E-2</v>
      </c>
      <c r="G18" s="58">
        <f>C18/SUM(C$12:C$22)</f>
        <v>0.13207547169811321</v>
      </c>
    </row>
    <row r="19" spans="1:7">
      <c r="A19" s="57" t="s">
        <v>48</v>
      </c>
      <c r="B19" s="58">
        <v>7.9365079365079361E-2</v>
      </c>
      <c r="C19" s="58">
        <v>7.9365079365079361E-2</v>
      </c>
      <c r="E19" s="57" t="s">
        <v>48</v>
      </c>
      <c r="F19" s="58">
        <f>B19/SUM(B$12:B$22)</f>
        <v>9.4339622641509441E-2</v>
      </c>
      <c r="G19" s="58">
        <f t="shared" si="1"/>
        <v>9.4339622641509441E-2</v>
      </c>
    </row>
    <row r="20" spans="1:7">
      <c r="A20" s="57" t="s">
        <v>49</v>
      </c>
      <c r="B20" s="58">
        <v>7.9365079365079361E-2</v>
      </c>
      <c r="C20" s="58">
        <v>3.1746031746031744E-2</v>
      </c>
      <c r="E20" s="57" t="s">
        <v>49</v>
      </c>
      <c r="F20" s="58">
        <f>B20/SUM(B$12:B$22)</f>
        <v>9.4339622641509441E-2</v>
      </c>
      <c r="G20" s="58">
        <f>C20/SUM(C$12:C$22)</f>
        <v>3.7735849056603779E-2</v>
      </c>
    </row>
    <row r="21" spans="1:7">
      <c r="A21" s="57" t="s">
        <v>50</v>
      </c>
      <c r="B21" s="58">
        <v>3.1746031746031744E-2</v>
      </c>
      <c r="C21" s="58">
        <v>6.3492063492063489E-2</v>
      </c>
      <c r="E21" s="57" t="s">
        <v>50</v>
      </c>
      <c r="F21" s="58">
        <f>B21/SUM(B$12:B$22)</f>
        <v>3.7735849056603779E-2</v>
      </c>
      <c r="G21" s="58">
        <f>C21/SUM(C$12:C$22)</f>
        <v>7.5471698113207558E-2</v>
      </c>
    </row>
    <row r="22" spans="1:7">
      <c r="A22" s="57" t="s">
        <v>57</v>
      </c>
      <c r="B22" s="58">
        <v>1.5873015873015872E-2</v>
      </c>
      <c r="C22" s="58">
        <v>7.9365079365079361E-2</v>
      </c>
      <c r="E22" s="57" t="s">
        <v>57</v>
      </c>
      <c r="F22" s="58">
        <f>B22/SUM(B$12:B$22)</f>
        <v>1.886792452830189E-2</v>
      </c>
      <c r="G22" s="58">
        <f>C22/SUM(C$12:C$22)</f>
        <v>9.4339622641509441E-2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1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16.485849056603772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53</v>
      </c>
      <c r="C30" s="71">
        <v>39</v>
      </c>
      <c r="D30" s="72">
        <v>8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44BC-2B4D-4EF2-B11C-77F16A377BCF}">
  <dimension ref="A3:G31"/>
  <sheetViews>
    <sheetView showGridLines="0" topLeftCell="A7" workbookViewId="0">
      <selection activeCell="E9" sqref="E9"/>
    </sheetView>
  </sheetViews>
  <sheetFormatPr defaultRowHeight="15"/>
  <cols>
    <col min="1" max="1" width="28.28515625" customWidth="1"/>
    <col min="2" max="2" width="33.140625" customWidth="1"/>
    <col min="3" max="3" width="31.42578125" customWidth="1"/>
    <col min="4" max="4" width="30.5703125" customWidth="1"/>
    <col min="5" max="5" width="21.42578125" customWidth="1"/>
    <col min="6" max="6" width="26.85546875" customWidth="1"/>
    <col min="7" max="7" width="32.7109375" customWidth="1"/>
  </cols>
  <sheetData>
    <row r="3" spans="1:7">
      <c r="B3" s="8"/>
      <c r="C3" s="1"/>
      <c r="D3" s="1"/>
      <c r="E3" s="1"/>
    </row>
    <row r="4" spans="1:7" ht="18">
      <c r="A4" s="3" t="s">
        <v>1</v>
      </c>
      <c r="B4" s="8"/>
      <c r="C4" s="1"/>
      <c r="D4" s="1"/>
      <c r="E4" s="1"/>
    </row>
    <row r="5" spans="1:7">
      <c r="B5" s="46"/>
      <c r="C5" s="46"/>
      <c r="D5" s="46"/>
      <c r="E5" s="46"/>
    </row>
    <row r="6" spans="1:7">
      <c r="A6" s="87" t="s">
        <v>92</v>
      </c>
      <c r="B6" s="46"/>
      <c r="C6" s="46"/>
      <c r="D6" s="46"/>
      <c r="E6" s="46"/>
    </row>
    <row r="7" spans="1:7">
      <c r="B7" s="75"/>
      <c r="C7" s="75"/>
      <c r="D7" s="75"/>
      <c r="E7" s="46"/>
    </row>
    <row r="8" spans="1:7">
      <c r="A8" s="134" t="s">
        <v>66</v>
      </c>
      <c r="B8" s="134"/>
      <c r="C8" s="134"/>
      <c r="D8" s="75"/>
      <c r="E8" s="134" t="s">
        <v>66</v>
      </c>
      <c r="F8" s="134"/>
      <c r="G8" s="134"/>
    </row>
    <row r="9" spans="1:7" ht="89.25">
      <c r="A9" s="55"/>
      <c r="B9" s="60" t="s">
        <v>52</v>
      </c>
      <c r="C9" s="59" t="s">
        <v>58</v>
      </c>
      <c r="D9" s="76"/>
      <c r="E9" s="55"/>
      <c r="F9" s="60" t="s">
        <v>52</v>
      </c>
      <c r="G9" s="59" t="s">
        <v>58</v>
      </c>
    </row>
    <row r="10" spans="1:7">
      <c r="A10" s="57" t="s">
        <v>55</v>
      </c>
      <c r="B10" s="58">
        <v>0.19047619047619047</v>
      </c>
      <c r="C10" s="58">
        <v>0.19047619047619047</v>
      </c>
      <c r="D10" s="88"/>
      <c r="E10" s="57" t="s">
        <v>55</v>
      </c>
      <c r="F10" s="58" t="s">
        <v>65</v>
      </c>
      <c r="G10" s="58" t="s">
        <v>65</v>
      </c>
    </row>
    <row r="11" spans="1:7">
      <c r="A11" s="57" t="s">
        <v>56</v>
      </c>
      <c r="B11" s="58">
        <v>0</v>
      </c>
      <c r="C11" s="58">
        <v>0</v>
      </c>
      <c r="D11" s="88"/>
      <c r="E11" s="57" t="s">
        <v>56</v>
      </c>
      <c r="F11" s="58">
        <f>B11/SUM(B$11:B$21)</f>
        <v>0</v>
      </c>
      <c r="G11" s="58">
        <f>C11/SUM(C$11:C$21)</f>
        <v>0</v>
      </c>
    </row>
    <row r="12" spans="1:7">
      <c r="A12" s="57" t="s">
        <v>42</v>
      </c>
      <c r="B12" s="58">
        <v>0</v>
      </c>
      <c r="C12" s="58">
        <v>0</v>
      </c>
      <c r="D12" s="88"/>
      <c r="E12" s="57" t="s">
        <v>42</v>
      </c>
      <c r="F12" s="58">
        <f t="shared" ref="F12:F21" si="0">B12/SUM(B$11:B$21)</f>
        <v>0</v>
      </c>
      <c r="G12" s="58">
        <f>C12/SUM(C$11:C$21)</f>
        <v>0</v>
      </c>
    </row>
    <row r="13" spans="1:7">
      <c r="A13" s="57" t="s">
        <v>43</v>
      </c>
      <c r="B13" s="58">
        <v>0.19047619047619047</v>
      </c>
      <c r="C13" s="58">
        <v>4.7619047619047616E-2</v>
      </c>
      <c r="D13" s="88"/>
      <c r="E13" s="57" t="s">
        <v>43</v>
      </c>
      <c r="F13" s="58">
        <f>B13/SUM(B$11:B$21)</f>
        <v>0.23529411764705885</v>
      </c>
      <c r="G13" s="58">
        <f>C13/SUM(C$11:C$21)</f>
        <v>5.8823529411764705E-2</v>
      </c>
    </row>
    <row r="14" spans="1:7">
      <c r="A14" s="57" t="s">
        <v>44</v>
      </c>
      <c r="B14" s="58">
        <v>0.14285714285714285</v>
      </c>
      <c r="C14" s="58">
        <v>4.7619047619047616E-2</v>
      </c>
      <c r="D14" s="88"/>
      <c r="E14" s="57" t="s">
        <v>44</v>
      </c>
      <c r="F14" s="58">
        <f t="shared" si="0"/>
        <v>0.17647058823529413</v>
      </c>
      <c r="G14" s="58">
        <f>C14/SUM(C$11:C$21)</f>
        <v>5.8823529411764705E-2</v>
      </c>
    </row>
    <row r="15" spans="1:7">
      <c r="A15" s="57" t="s">
        <v>45</v>
      </c>
      <c r="B15" s="58">
        <v>9.5238095238095233E-2</v>
      </c>
      <c r="C15" s="58">
        <v>0.14285714285714285</v>
      </c>
      <c r="D15" s="88"/>
      <c r="E15" s="57" t="s">
        <v>45</v>
      </c>
      <c r="F15" s="58">
        <f t="shared" si="0"/>
        <v>0.11764705882352942</v>
      </c>
      <c r="G15" s="58">
        <f t="shared" ref="G15:G20" si="1">C15/SUM(C$11:C$21)</f>
        <v>0.1764705882352941</v>
      </c>
    </row>
    <row r="16" spans="1:7">
      <c r="A16" s="57" t="s">
        <v>46</v>
      </c>
      <c r="B16" s="58">
        <v>0.23809523809523808</v>
      </c>
      <c r="C16" s="58">
        <v>0.38095238095238093</v>
      </c>
      <c r="D16" s="88"/>
      <c r="E16" s="57" t="s">
        <v>46</v>
      </c>
      <c r="F16" s="58">
        <f t="shared" si="0"/>
        <v>0.29411764705882354</v>
      </c>
      <c r="G16" s="58">
        <f t="shared" si="1"/>
        <v>0.47058823529411764</v>
      </c>
    </row>
    <row r="17" spans="1:7">
      <c r="A17" s="57" t="s">
        <v>47</v>
      </c>
      <c r="B17" s="58">
        <v>4.7619047619047616E-2</v>
      </c>
      <c r="C17" s="58">
        <v>4.7619047619047616E-2</v>
      </c>
      <c r="D17" s="88"/>
      <c r="E17" s="57" t="s">
        <v>47</v>
      </c>
      <c r="F17" s="58">
        <f t="shared" si="0"/>
        <v>5.8823529411764712E-2</v>
      </c>
      <c r="G17" s="58">
        <f>C17/SUM(C$11:C$21)</f>
        <v>5.8823529411764705E-2</v>
      </c>
    </row>
    <row r="18" spans="1:7">
      <c r="A18" s="57" t="s">
        <v>48</v>
      </c>
      <c r="B18" s="58">
        <v>9.5238095238095233E-2</v>
      </c>
      <c r="C18" s="58">
        <v>0.14285714285714285</v>
      </c>
      <c r="D18" s="88"/>
      <c r="E18" s="57" t="s">
        <v>48</v>
      </c>
      <c r="F18" s="58">
        <f>B18/SUM(B$11:B$21)</f>
        <v>0.11764705882352942</v>
      </c>
      <c r="G18" s="58">
        <f t="shared" si="1"/>
        <v>0.1764705882352941</v>
      </c>
    </row>
    <row r="19" spans="1:7">
      <c r="A19" s="57" t="s">
        <v>49</v>
      </c>
      <c r="B19" s="58">
        <v>0</v>
      </c>
      <c r="C19" s="58">
        <v>0</v>
      </c>
      <c r="D19" s="88"/>
      <c r="E19" s="57" t="s">
        <v>49</v>
      </c>
      <c r="F19" s="58">
        <f t="shared" si="0"/>
        <v>0</v>
      </c>
      <c r="G19" s="58">
        <f>C19/SUM(C$11:C$21)</f>
        <v>0</v>
      </c>
    </row>
    <row r="20" spans="1:7">
      <c r="A20" s="57" t="s">
        <v>50</v>
      </c>
      <c r="B20" s="58">
        <v>0</v>
      </c>
      <c r="C20" s="58">
        <v>0</v>
      </c>
      <c r="D20" s="88"/>
      <c r="E20" s="57" t="s">
        <v>50</v>
      </c>
      <c r="F20" s="58">
        <f>B20/SUM(B$11:B$21)</f>
        <v>0</v>
      </c>
      <c r="G20" s="58">
        <f t="shared" si="1"/>
        <v>0</v>
      </c>
    </row>
    <row r="21" spans="1:7">
      <c r="A21" s="57" t="s">
        <v>57</v>
      </c>
      <c r="B21" s="58">
        <v>0</v>
      </c>
      <c r="C21" s="58">
        <v>0</v>
      </c>
      <c r="D21" s="88"/>
      <c r="E21" s="57" t="s">
        <v>57</v>
      </c>
      <c r="F21" s="58">
        <f t="shared" si="0"/>
        <v>0</v>
      </c>
      <c r="G21" s="58">
        <f>C21/SUM(C$11:C$21)</f>
        <v>0</v>
      </c>
    </row>
    <row r="22" spans="1:7">
      <c r="A22" s="57" t="s">
        <v>59</v>
      </c>
      <c r="B22" s="58">
        <v>1</v>
      </c>
      <c r="C22" s="58">
        <v>1</v>
      </c>
      <c r="D22" s="88"/>
      <c r="E22" s="57" t="s">
        <v>59</v>
      </c>
      <c r="F22" s="58">
        <f>SUM(F11:F21)</f>
        <v>1</v>
      </c>
      <c r="G22" s="58">
        <f>SUM(G11:G21)</f>
        <v>1</v>
      </c>
    </row>
    <row r="23" spans="1:7">
      <c r="A23" s="75"/>
      <c r="B23" s="75"/>
      <c r="C23" s="88"/>
      <c r="D23" s="88"/>
      <c r="E23" s="128" t="s">
        <v>69</v>
      </c>
    </row>
    <row r="24" spans="1:7">
      <c r="A24" s="75"/>
      <c r="B24" s="75"/>
      <c r="C24" s="75"/>
      <c r="D24" s="75"/>
      <c r="E24" s="46"/>
    </row>
    <row r="25" spans="1:7">
      <c r="A25" s="73" t="s">
        <v>41</v>
      </c>
      <c r="B25" s="74">
        <v>14.191176470588236</v>
      </c>
      <c r="C25" s="75"/>
      <c r="D25" s="75"/>
      <c r="E25" s="46"/>
    </row>
    <row r="26" spans="1:7">
      <c r="A26" s="126" t="s">
        <v>68</v>
      </c>
      <c r="B26" s="125"/>
      <c r="C26" s="75"/>
      <c r="D26" s="75"/>
      <c r="E26" s="46"/>
    </row>
    <row r="27" spans="1:7">
      <c r="A27" s="75"/>
      <c r="B27" s="75"/>
      <c r="C27" s="75"/>
      <c r="D27" s="75"/>
      <c r="E27" s="46"/>
    </row>
    <row r="28" spans="1:7" ht="25.5">
      <c r="A28" s="67"/>
      <c r="B28" s="66" t="s">
        <v>37</v>
      </c>
      <c r="C28" s="68" t="s">
        <v>40</v>
      </c>
      <c r="D28" s="69" t="s">
        <v>38</v>
      </c>
      <c r="E28" s="46"/>
    </row>
    <row r="29" spans="1:7" ht="38.25">
      <c r="A29" s="65" t="s">
        <v>54</v>
      </c>
      <c r="B29" s="70">
        <v>59</v>
      </c>
      <c r="C29" s="71">
        <v>29</v>
      </c>
      <c r="D29" s="72">
        <v>12</v>
      </c>
      <c r="E29" s="46"/>
    </row>
    <row r="30" spans="1:7">
      <c r="A30" s="127" t="s">
        <v>63</v>
      </c>
      <c r="B30" s="46"/>
      <c r="C30" s="46"/>
      <c r="D30" s="46"/>
      <c r="E30" s="46"/>
    </row>
    <row r="31" spans="1:7">
      <c r="A31" s="127" t="s">
        <v>64</v>
      </c>
    </row>
  </sheetData>
  <mergeCells count="2">
    <mergeCell ref="E8:G8"/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6E00-BA41-4E0E-A46A-5D75E882359F}">
  <dimension ref="A4:G32"/>
  <sheetViews>
    <sheetView showGridLines="0" workbookViewId="0">
      <selection activeCell="G27" sqref="G27"/>
    </sheetView>
  </sheetViews>
  <sheetFormatPr defaultRowHeight="15"/>
  <cols>
    <col min="1" max="1" width="20.5703125" customWidth="1"/>
    <col min="2" max="2" width="36.140625" customWidth="1"/>
    <col min="3" max="3" width="37.85546875" customWidth="1"/>
    <col min="4" max="4" width="36.28515625" customWidth="1"/>
    <col min="5" max="5" width="21" customWidth="1"/>
    <col min="6" max="6" width="27.7109375" customWidth="1"/>
    <col min="7" max="7" width="38.42578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91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76.5">
      <c r="A10" s="55"/>
      <c r="B10" s="60" t="s">
        <v>52</v>
      </c>
      <c r="C10" s="59" t="s">
        <v>58</v>
      </c>
      <c r="D10" s="76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6.25E-2</v>
      </c>
      <c r="C11" s="58">
        <v>0.1875</v>
      </c>
      <c r="D11" s="88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6.25E-2</v>
      </c>
      <c r="C12" s="58">
        <v>0</v>
      </c>
      <c r="D12" s="88"/>
      <c r="E12" s="57" t="s">
        <v>56</v>
      </c>
      <c r="F12" s="58">
        <f>B12/SUM(B$12:B$22)</f>
        <v>6.6666666666666666E-2</v>
      </c>
      <c r="G12" s="58">
        <f>C12/SUM(C$12:C$22)</f>
        <v>0</v>
      </c>
    </row>
    <row r="13" spans="1:7">
      <c r="A13" s="57" t="s">
        <v>42</v>
      </c>
      <c r="B13" s="58">
        <v>0.1875</v>
      </c>
      <c r="C13" s="58">
        <v>6.25E-2</v>
      </c>
      <c r="D13" s="88"/>
      <c r="E13" s="57" t="s">
        <v>42</v>
      </c>
      <c r="F13" s="58">
        <f t="shared" ref="F13:F21" si="0">B13/SUM(B$12:B$22)</f>
        <v>0.2</v>
      </c>
      <c r="G13" s="58">
        <f t="shared" ref="G13:G22" si="1">C13/SUM(C$12:C$22)</f>
        <v>7.6923076923076927E-2</v>
      </c>
    </row>
    <row r="14" spans="1:7">
      <c r="A14" s="57" t="s">
        <v>43</v>
      </c>
      <c r="B14" s="58">
        <v>0</v>
      </c>
      <c r="C14" s="58">
        <v>0</v>
      </c>
      <c r="D14" s="88"/>
      <c r="E14" s="57" t="s">
        <v>43</v>
      </c>
      <c r="F14" s="58">
        <f t="shared" si="0"/>
        <v>0</v>
      </c>
      <c r="G14" s="58">
        <f>C14/SUM(C$12:C$22)</f>
        <v>0</v>
      </c>
    </row>
    <row r="15" spans="1:7">
      <c r="A15" s="57" t="s">
        <v>44</v>
      </c>
      <c r="B15" s="58">
        <v>0.1875</v>
      </c>
      <c r="C15" s="58">
        <v>0.25</v>
      </c>
      <c r="D15" s="88"/>
      <c r="E15" s="57" t="s">
        <v>44</v>
      </c>
      <c r="F15" s="58">
        <f>B15/SUM(B$12:B$22)</f>
        <v>0.2</v>
      </c>
      <c r="G15" s="58">
        <f>C15/SUM(C$12:C$22)</f>
        <v>0.30769230769230771</v>
      </c>
    </row>
    <row r="16" spans="1:7">
      <c r="A16" s="57" t="s">
        <v>45</v>
      </c>
      <c r="B16" s="58">
        <v>0.25</v>
      </c>
      <c r="C16" s="58">
        <v>0.25</v>
      </c>
      <c r="D16" s="88"/>
      <c r="E16" s="57" t="s">
        <v>45</v>
      </c>
      <c r="F16" s="58">
        <f t="shared" si="0"/>
        <v>0.26666666666666666</v>
      </c>
      <c r="G16" s="58">
        <f>C16/SUM(C$12:C$22)</f>
        <v>0.30769230769230771</v>
      </c>
    </row>
    <row r="17" spans="1:7">
      <c r="A17" s="57" t="s">
        <v>46</v>
      </c>
      <c r="B17" s="58">
        <v>0.1875</v>
      </c>
      <c r="C17" s="58">
        <v>6.25E-2</v>
      </c>
      <c r="D17" s="88"/>
      <c r="E17" s="57" t="s">
        <v>46</v>
      </c>
      <c r="F17" s="58">
        <f>B17/SUM(B$12:B$22)</f>
        <v>0.2</v>
      </c>
      <c r="G17" s="58">
        <f>C17/SUM(C$12:C$22)</f>
        <v>7.6923076923076927E-2</v>
      </c>
    </row>
    <row r="18" spans="1:7">
      <c r="A18" s="57" t="s">
        <v>47</v>
      </c>
      <c r="B18" s="58">
        <v>0</v>
      </c>
      <c r="C18" s="58">
        <v>6.25E-2</v>
      </c>
      <c r="D18" s="88"/>
      <c r="E18" s="57" t="s">
        <v>47</v>
      </c>
      <c r="F18" s="58">
        <f t="shared" si="0"/>
        <v>0</v>
      </c>
      <c r="G18" s="58">
        <f t="shared" si="1"/>
        <v>7.6923076923076927E-2</v>
      </c>
    </row>
    <row r="19" spans="1:7">
      <c r="A19" s="57" t="s">
        <v>48</v>
      </c>
      <c r="B19" s="58">
        <v>0</v>
      </c>
      <c r="C19" s="58">
        <v>0</v>
      </c>
      <c r="D19" s="88"/>
      <c r="E19" s="57" t="s">
        <v>48</v>
      </c>
      <c r="F19" s="58">
        <f t="shared" si="0"/>
        <v>0</v>
      </c>
      <c r="G19" s="58">
        <f t="shared" si="1"/>
        <v>0</v>
      </c>
    </row>
    <row r="20" spans="1:7">
      <c r="A20" s="57" t="s">
        <v>49</v>
      </c>
      <c r="B20" s="58">
        <v>0</v>
      </c>
      <c r="C20" s="58">
        <v>6.25E-2</v>
      </c>
      <c r="D20" s="88"/>
      <c r="E20" s="57" t="s">
        <v>49</v>
      </c>
      <c r="F20" s="58">
        <f t="shared" si="0"/>
        <v>0</v>
      </c>
      <c r="G20" s="58">
        <f t="shared" si="1"/>
        <v>7.6923076923076927E-2</v>
      </c>
    </row>
    <row r="21" spans="1:7">
      <c r="A21" s="57" t="s">
        <v>50</v>
      </c>
      <c r="B21" s="58">
        <v>6.25E-2</v>
      </c>
      <c r="C21" s="58">
        <v>6.25E-2</v>
      </c>
      <c r="D21" s="88"/>
      <c r="E21" s="57" t="s">
        <v>50</v>
      </c>
      <c r="F21" s="58">
        <f t="shared" si="0"/>
        <v>6.6666666666666666E-2</v>
      </c>
      <c r="G21" s="58">
        <f>C21/SUM(C$12:C$22)</f>
        <v>7.6923076923076927E-2</v>
      </c>
    </row>
    <row r="22" spans="1:7">
      <c r="A22" s="57" t="s">
        <v>57</v>
      </c>
      <c r="B22" s="58">
        <v>0</v>
      </c>
      <c r="C22" s="58">
        <v>0</v>
      </c>
      <c r="D22" s="88"/>
      <c r="E22" s="57" t="s">
        <v>57</v>
      </c>
      <c r="F22" s="58">
        <f>B22/SUM(B$12:B$22)</f>
        <v>0</v>
      </c>
      <c r="G22" s="58">
        <f t="shared" si="1"/>
        <v>0</v>
      </c>
    </row>
    <row r="23" spans="1:7">
      <c r="A23" s="57" t="s">
        <v>59</v>
      </c>
      <c r="B23" s="58">
        <v>1</v>
      </c>
      <c r="C23" s="58">
        <v>1</v>
      </c>
      <c r="D23" s="88"/>
      <c r="E23" s="57" t="s">
        <v>59</v>
      </c>
      <c r="F23" s="58">
        <f>SUM(F12:F22)</f>
        <v>1</v>
      </c>
      <c r="G23" s="58">
        <f>SUM(G12:G22)</f>
        <v>0.99999999999999978</v>
      </c>
    </row>
    <row r="24" spans="1:7">
      <c r="A24" s="75"/>
      <c r="B24" s="75"/>
      <c r="C24" s="88"/>
      <c r="D24" s="88"/>
      <c r="E24" s="128" t="s">
        <v>69</v>
      </c>
    </row>
    <row r="25" spans="1:7">
      <c r="A25" s="75"/>
      <c r="B25" s="75"/>
      <c r="C25" s="75"/>
      <c r="D25" s="75"/>
      <c r="E25" s="46"/>
    </row>
    <row r="26" spans="1:7">
      <c r="A26" s="73" t="s">
        <v>41</v>
      </c>
      <c r="B26" s="74">
        <v>11.916666666666666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54</v>
      </c>
      <c r="C30" s="71">
        <v>46</v>
      </c>
      <c r="D30" s="72">
        <v>0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4511-2B5B-4BA0-8D0F-524EE7B49A8B}">
  <dimension ref="A4:G32"/>
  <sheetViews>
    <sheetView showGridLines="0" topLeftCell="A4" workbookViewId="0">
      <selection activeCell="D25" sqref="D25"/>
    </sheetView>
  </sheetViews>
  <sheetFormatPr defaultRowHeight="15"/>
  <cols>
    <col min="1" max="1" width="19.28515625" customWidth="1"/>
    <col min="2" max="2" width="36.42578125" customWidth="1"/>
    <col min="3" max="3" width="35.85546875" customWidth="1"/>
    <col min="4" max="4" width="25.28515625" customWidth="1"/>
    <col min="5" max="5" width="24.5703125" customWidth="1"/>
    <col min="6" max="6" width="26.28515625" customWidth="1"/>
    <col min="7" max="7" width="29.710937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90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5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0.20833333333333334</v>
      </c>
      <c r="C11" s="58">
        <v>0.16666666666666666</v>
      </c>
      <c r="D11" s="121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D12" s="121"/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0.125</v>
      </c>
      <c r="C13" s="58">
        <v>0</v>
      </c>
      <c r="D13" s="121"/>
      <c r="E13" s="57" t="s">
        <v>42</v>
      </c>
      <c r="F13" s="58">
        <f>B13/SUM(B$12:B$22)</f>
        <v>0.15789473684210528</v>
      </c>
      <c r="G13" s="58">
        <f>C13/SUM(C$12:C$22)</f>
        <v>0</v>
      </c>
    </row>
    <row r="14" spans="1:7">
      <c r="A14" s="57" t="s">
        <v>43</v>
      </c>
      <c r="B14" s="58">
        <v>4.1666666666666664E-2</v>
      </c>
      <c r="C14" s="58">
        <v>8.3333333333333329E-2</v>
      </c>
      <c r="D14" s="121"/>
      <c r="E14" s="57" t="s">
        <v>43</v>
      </c>
      <c r="F14" s="58">
        <f t="shared" ref="F14:F21" si="0">B14/SUM(B$12:B$22)</f>
        <v>5.2631578947368418E-2</v>
      </c>
      <c r="G14" s="58">
        <f t="shared" ref="G14:G19" si="1">C14/SUM(C$12:C$22)</f>
        <v>0.1</v>
      </c>
    </row>
    <row r="15" spans="1:7">
      <c r="A15" s="57" t="s">
        <v>44</v>
      </c>
      <c r="B15" s="58">
        <v>8.3333333333333329E-2</v>
      </c>
      <c r="C15" s="58">
        <v>0.125</v>
      </c>
      <c r="D15" s="121"/>
      <c r="E15" s="57" t="s">
        <v>44</v>
      </c>
      <c r="F15" s="58">
        <f>B15/SUM(B$12:B$22)</f>
        <v>0.10526315789473684</v>
      </c>
      <c r="G15" s="58">
        <f t="shared" si="1"/>
        <v>0.15000000000000002</v>
      </c>
    </row>
    <row r="16" spans="1:7">
      <c r="A16" s="57" t="s">
        <v>45</v>
      </c>
      <c r="B16" s="58">
        <v>0.20833333333333334</v>
      </c>
      <c r="C16" s="58">
        <v>0.16666666666666666</v>
      </c>
      <c r="D16" s="121"/>
      <c r="E16" s="57" t="s">
        <v>45</v>
      </c>
      <c r="F16" s="58">
        <f>B16/SUM(B$12:B$22)</f>
        <v>0.26315789473684215</v>
      </c>
      <c r="G16" s="58">
        <f>C16/SUM(C$12:C$22)</f>
        <v>0.2</v>
      </c>
    </row>
    <row r="17" spans="1:7">
      <c r="A17" s="57" t="s">
        <v>46</v>
      </c>
      <c r="B17" s="58">
        <v>0.16666666666666666</v>
      </c>
      <c r="C17" s="58">
        <v>0.125</v>
      </c>
      <c r="D17" s="121"/>
      <c r="E17" s="57" t="s">
        <v>46</v>
      </c>
      <c r="F17" s="58">
        <f t="shared" si="0"/>
        <v>0.21052631578947367</v>
      </c>
      <c r="G17" s="58">
        <f t="shared" si="1"/>
        <v>0.15000000000000002</v>
      </c>
    </row>
    <row r="18" spans="1:7">
      <c r="A18" s="57" t="s">
        <v>47</v>
      </c>
      <c r="B18" s="58">
        <v>4.1666666666666664E-2</v>
      </c>
      <c r="C18" s="58">
        <v>4.1666666666666664E-2</v>
      </c>
      <c r="D18" s="121"/>
      <c r="E18" s="57" t="s">
        <v>47</v>
      </c>
      <c r="F18" s="58">
        <f>B18/SUM(B$12:B$22)</f>
        <v>5.2631578947368418E-2</v>
      </c>
      <c r="G18" s="58">
        <f t="shared" si="1"/>
        <v>0.05</v>
      </c>
    </row>
    <row r="19" spans="1:7">
      <c r="A19" s="57" t="s">
        <v>48</v>
      </c>
      <c r="B19" s="58">
        <v>8.3333333333333329E-2</v>
      </c>
      <c r="C19" s="58">
        <v>0</v>
      </c>
      <c r="D19" s="121"/>
      <c r="E19" s="57" t="s">
        <v>48</v>
      </c>
      <c r="F19" s="58">
        <f t="shared" si="0"/>
        <v>0.10526315789473684</v>
      </c>
      <c r="G19" s="58">
        <f t="shared" si="1"/>
        <v>0</v>
      </c>
    </row>
    <row r="20" spans="1:7">
      <c r="A20" s="57" t="s">
        <v>49</v>
      </c>
      <c r="B20" s="58">
        <v>0</v>
      </c>
      <c r="C20" s="58">
        <v>0</v>
      </c>
      <c r="D20" s="121"/>
      <c r="E20" s="57" t="s">
        <v>49</v>
      </c>
      <c r="F20" s="58">
        <f t="shared" si="0"/>
        <v>0</v>
      </c>
      <c r="G20" s="58">
        <f>C20/SUM(C$12:C$22)</f>
        <v>0</v>
      </c>
    </row>
    <row r="21" spans="1:7">
      <c r="A21" s="57" t="s">
        <v>50</v>
      </c>
      <c r="B21" s="58">
        <v>4.1666666666666664E-2</v>
      </c>
      <c r="C21" s="58">
        <v>0.125</v>
      </c>
      <c r="D21" s="121"/>
      <c r="E21" s="57" t="s">
        <v>50</v>
      </c>
      <c r="F21" s="58">
        <f t="shared" si="0"/>
        <v>5.2631578947368418E-2</v>
      </c>
      <c r="G21" s="58">
        <f>C21/SUM(C$12:C$22)</f>
        <v>0.15000000000000002</v>
      </c>
    </row>
    <row r="22" spans="1:7">
      <c r="A22" s="57" t="s">
        <v>57</v>
      </c>
      <c r="B22" s="58">
        <v>0</v>
      </c>
      <c r="C22" s="58">
        <v>0.16666666666666666</v>
      </c>
      <c r="D22" s="121"/>
      <c r="E22" s="57" t="s">
        <v>57</v>
      </c>
      <c r="F22" s="58">
        <f>B22/SUM(B$12:B$22)</f>
        <v>0</v>
      </c>
      <c r="G22" s="58">
        <f>C22/SUM(C$12:C$22)</f>
        <v>0.2</v>
      </c>
    </row>
    <row r="23" spans="1:7">
      <c r="A23" s="57" t="s">
        <v>59</v>
      </c>
      <c r="B23" s="58">
        <v>1</v>
      </c>
      <c r="C23" s="58">
        <v>1</v>
      </c>
      <c r="D23" s="121"/>
      <c r="E23" s="57" t="s">
        <v>59</v>
      </c>
      <c r="F23" s="58">
        <f>SUM(F12:F22)</f>
        <v>1</v>
      </c>
      <c r="G23" s="58">
        <f>SUM(G12:G22)</f>
        <v>1.0000000000000002</v>
      </c>
    </row>
    <row r="24" spans="1:7">
      <c r="A24" s="75"/>
      <c r="B24" s="75"/>
      <c r="C24" s="121"/>
      <c r="D24" s="121"/>
      <c r="E24" s="128" t="s">
        <v>69</v>
      </c>
    </row>
    <row r="25" spans="1:7">
      <c r="A25" s="75"/>
      <c r="B25" s="75"/>
      <c r="C25" s="75"/>
      <c r="D25" s="75"/>
      <c r="E25" s="75"/>
      <c r="F25" s="121"/>
    </row>
    <row r="26" spans="1:7">
      <c r="A26" s="73" t="s">
        <v>41</v>
      </c>
      <c r="B26" s="74">
        <v>14.868421052631579</v>
      </c>
      <c r="C26" s="75"/>
      <c r="D26" s="75"/>
      <c r="E26" s="75"/>
      <c r="F26" s="121"/>
    </row>
    <row r="27" spans="1:7">
      <c r="A27" s="126" t="s">
        <v>68</v>
      </c>
      <c r="B27" s="125"/>
      <c r="C27" s="75"/>
      <c r="D27" s="75"/>
      <c r="E27" s="75"/>
      <c r="F27" s="121"/>
    </row>
    <row r="28" spans="1:7">
      <c r="A28" s="75"/>
      <c r="B28" s="75"/>
      <c r="C28" s="75"/>
      <c r="D28" s="75"/>
      <c r="E28" s="75"/>
      <c r="F28" s="121"/>
    </row>
    <row r="29" spans="1:7" ht="38.25">
      <c r="A29" s="67"/>
      <c r="B29" s="66" t="s">
        <v>37</v>
      </c>
      <c r="C29" s="68" t="s">
        <v>40</v>
      </c>
      <c r="D29" s="69" t="s">
        <v>38</v>
      </c>
      <c r="E29" s="75"/>
      <c r="F29" s="121"/>
    </row>
    <row r="30" spans="1:7" ht="63.75">
      <c r="A30" s="65" t="s">
        <v>54</v>
      </c>
      <c r="B30" s="70">
        <v>72</v>
      </c>
      <c r="C30" s="71">
        <v>17</v>
      </c>
      <c r="D30" s="72">
        <v>11</v>
      </c>
      <c r="E30" s="75"/>
      <c r="F30" s="121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D3BA-AC62-45C8-9D0F-E77DD096223E}">
  <dimension ref="A1:G39"/>
  <sheetViews>
    <sheetView zoomScaleNormal="100" workbookViewId="0"/>
  </sheetViews>
  <sheetFormatPr defaultRowHeight="15"/>
  <cols>
    <col min="1" max="1" width="38" style="1" customWidth="1"/>
    <col min="2" max="2" width="27.7109375" style="1" customWidth="1"/>
    <col min="3" max="3" width="24.5703125" style="2" bestFit="1" customWidth="1"/>
    <col min="4" max="4" width="27.42578125" style="2" bestFit="1" customWidth="1"/>
    <col min="5" max="5" width="17.7109375" style="2" customWidth="1"/>
    <col min="6" max="7" width="12.7109375" style="2" customWidth="1"/>
    <col min="8" max="16384" width="9.140625" style="1"/>
  </cols>
  <sheetData>
    <row r="1" spans="1:7">
      <c r="B1" s="8"/>
      <c r="C1" s="1"/>
      <c r="D1" s="1"/>
      <c r="E1" s="1"/>
      <c r="F1" s="1"/>
      <c r="G1" s="1"/>
    </row>
    <row r="2" spans="1:7">
      <c r="B2" s="8"/>
      <c r="C2" s="1"/>
      <c r="D2" s="1"/>
      <c r="E2" s="1"/>
      <c r="F2" s="1"/>
      <c r="G2" s="1"/>
    </row>
    <row r="3" spans="1:7">
      <c r="B3" s="8"/>
      <c r="C3" s="1"/>
      <c r="D3" s="1"/>
      <c r="E3" s="1"/>
      <c r="F3" s="1"/>
      <c r="G3" s="1"/>
    </row>
    <row r="4" spans="1:7" ht="18">
      <c r="A4" s="3" t="s">
        <v>1</v>
      </c>
      <c r="B4" s="8"/>
      <c r="C4" s="1"/>
      <c r="D4" s="1"/>
      <c r="E4" s="1"/>
      <c r="F4" s="1"/>
      <c r="G4" s="1"/>
    </row>
    <row r="6" spans="1:7" ht="33.75" customHeight="1">
      <c r="A6" s="18" t="s">
        <v>36</v>
      </c>
      <c r="B6" s="22" t="s">
        <v>37</v>
      </c>
      <c r="C6" s="22" t="s">
        <v>40</v>
      </c>
      <c r="D6" s="22" t="s">
        <v>38</v>
      </c>
      <c r="E6" s="22" t="s">
        <v>39</v>
      </c>
      <c r="F6" s="4"/>
    </row>
    <row r="7" spans="1:7" ht="26.25">
      <c r="A7" s="29" t="s">
        <v>2</v>
      </c>
      <c r="B7" s="30">
        <v>44</v>
      </c>
      <c r="C7" s="30">
        <v>39</v>
      </c>
      <c r="D7" s="30">
        <v>16</v>
      </c>
      <c r="E7" s="31">
        <v>55</v>
      </c>
      <c r="F7" s="4"/>
    </row>
    <row r="8" spans="1:7" ht="15" customHeight="1">
      <c r="A8" s="15" t="s">
        <v>3</v>
      </c>
      <c r="B8" s="26">
        <v>43</v>
      </c>
      <c r="C8" s="26">
        <v>37</v>
      </c>
      <c r="D8" s="26">
        <v>20</v>
      </c>
      <c r="E8" s="23">
        <v>57</v>
      </c>
      <c r="F8" s="4"/>
    </row>
    <row r="9" spans="1:7">
      <c r="A9" s="29" t="s">
        <v>4</v>
      </c>
      <c r="B9" s="32">
        <v>63</v>
      </c>
      <c r="C9" s="32">
        <v>27</v>
      </c>
      <c r="D9" s="32">
        <v>11</v>
      </c>
      <c r="E9" s="32">
        <v>38</v>
      </c>
    </row>
    <row r="10" spans="1:7">
      <c r="A10" s="1" t="s">
        <v>5</v>
      </c>
      <c r="B10" s="27">
        <v>61</v>
      </c>
      <c r="C10" s="27">
        <v>27</v>
      </c>
      <c r="D10" s="27">
        <v>11</v>
      </c>
      <c r="E10" s="24">
        <v>38</v>
      </c>
      <c r="F10" s="1"/>
      <c r="G10" s="11"/>
    </row>
    <row r="11" spans="1:7">
      <c r="A11" s="1" t="s">
        <v>6</v>
      </c>
      <c r="B11" s="27">
        <v>68</v>
      </c>
      <c r="C11" s="27">
        <v>18</v>
      </c>
      <c r="D11" s="27">
        <v>14</v>
      </c>
      <c r="E11" s="24">
        <v>32</v>
      </c>
      <c r="F11" s="1"/>
      <c r="G11" s="1"/>
    </row>
    <row r="12" spans="1:7">
      <c r="A12" s="1" t="s">
        <v>7</v>
      </c>
      <c r="B12" s="27">
        <v>64</v>
      </c>
      <c r="C12" s="27">
        <v>31</v>
      </c>
      <c r="D12" s="27">
        <v>5</v>
      </c>
      <c r="E12" s="24">
        <v>36</v>
      </c>
      <c r="F12" s="1"/>
      <c r="G12" s="1"/>
    </row>
    <row r="13" spans="1:7">
      <c r="A13" s="1" t="s">
        <v>8</v>
      </c>
      <c r="B13" s="27">
        <v>71</v>
      </c>
      <c r="C13" s="27">
        <v>19</v>
      </c>
      <c r="D13" s="27">
        <v>10</v>
      </c>
      <c r="E13" s="24">
        <v>29</v>
      </c>
      <c r="F13" s="1"/>
      <c r="G13" s="1"/>
    </row>
    <row r="14" spans="1:7">
      <c r="A14" s="1" t="s">
        <v>9</v>
      </c>
      <c r="B14" s="27">
        <v>71</v>
      </c>
      <c r="C14" s="27">
        <v>29</v>
      </c>
      <c r="D14" s="27">
        <v>0</v>
      </c>
      <c r="E14" s="24">
        <v>29</v>
      </c>
      <c r="F14" s="1"/>
      <c r="G14" s="1"/>
    </row>
    <row r="15" spans="1:7">
      <c r="A15" s="1" t="s">
        <v>10</v>
      </c>
      <c r="B15" s="27">
        <v>59</v>
      </c>
      <c r="C15" s="27">
        <v>27</v>
      </c>
      <c r="D15" s="27">
        <v>14</v>
      </c>
      <c r="E15" s="24">
        <v>41</v>
      </c>
      <c r="F15" s="1"/>
      <c r="G15" s="1"/>
    </row>
    <row r="16" spans="1:7">
      <c r="A16" s="1" t="s">
        <v>11</v>
      </c>
      <c r="B16" s="27">
        <v>60</v>
      </c>
      <c r="C16" s="27">
        <v>20</v>
      </c>
      <c r="D16" s="27">
        <v>20</v>
      </c>
      <c r="E16" s="24">
        <v>40</v>
      </c>
      <c r="F16" s="1"/>
      <c r="G16" s="1"/>
    </row>
    <row r="17" spans="1:7">
      <c r="A17" s="1" t="s">
        <v>12</v>
      </c>
      <c r="B17" s="27">
        <v>72</v>
      </c>
      <c r="C17" s="27">
        <v>21</v>
      </c>
      <c r="D17" s="27">
        <v>7</v>
      </c>
      <c r="E17" s="24">
        <v>28</v>
      </c>
      <c r="F17" s="1"/>
      <c r="G17" s="1"/>
    </row>
    <row r="18" spans="1:7">
      <c r="A18" s="1" t="s">
        <v>13</v>
      </c>
      <c r="B18" s="27">
        <v>53</v>
      </c>
      <c r="C18" s="27">
        <v>19</v>
      </c>
      <c r="D18" s="27">
        <v>28</v>
      </c>
      <c r="E18" s="24">
        <v>47</v>
      </c>
      <c r="F18" s="1"/>
      <c r="G18" s="1"/>
    </row>
    <row r="19" spans="1:7">
      <c r="A19" s="1" t="s">
        <v>14</v>
      </c>
      <c r="B19" s="27">
        <v>57</v>
      </c>
      <c r="C19" s="27">
        <v>29</v>
      </c>
      <c r="D19" s="27">
        <v>14</v>
      </c>
      <c r="E19" s="24">
        <v>43</v>
      </c>
      <c r="F19" s="1"/>
      <c r="G19" s="1"/>
    </row>
    <row r="20" spans="1:7">
      <c r="A20" s="1" t="s">
        <v>15</v>
      </c>
      <c r="B20" s="27">
        <v>53</v>
      </c>
      <c r="C20" s="27">
        <v>39</v>
      </c>
      <c r="D20" s="27">
        <v>8</v>
      </c>
      <c r="E20" s="24">
        <v>47</v>
      </c>
      <c r="F20" s="1"/>
      <c r="G20" s="1"/>
    </row>
    <row r="21" spans="1:7">
      <c r="A21" s="1" t="s">
        <v>16</v>
      </c>
      <c r="B21" s="27">
        <v>59</v>
      </c>
      <c r="C21" s="27">
        <v>29</v>
      </c>
      <c r="D21" s="27">
        <v>12</v>
      </c>
      <c r="E21" s="24">
        <v>41</v>
      </c>
      <c r="F21" s="1"/>
      <c r="G21" s="1"/>
    </row>
    <row r="22" spans="1:7">
      <c r="A22" s="1" t="s">
        <v>17</v>
      </c>
      <c r="B22" s="27">
        <v>54</v>
      </c>
      <c r="C22" s="27">
        <v>46</v>
      </c>
      <c r="D22" s="27">
        <v>0</v>
      </c>
      <c r="E22" s="24">
        <v>46</v>
      </c>
      <c r="F22" s="1"/>
      <c r="G22" s="1"/>
    </row>
    <row r="23" spans="1:7">
      <c r="A23" s="1" t="s">
        <v>18</v>
      </c>
      <c r="B23" s="27">
        <v>72</v>
      </c>
      <c r="C23" s="27">
        <v>17</v>
      </c>
      <c r="D23" s="27">
        <v>11</v>
      </c>
      <c r="E23" s="24">
        <v>28</v>
      </c>
      <c r="F23" s="1"/>
      <c r="G23" s="1"/>
    </row>
    <row r="24" spans="1:7">
      <c r="A24" s="1" t="s">
        <v>19</v>
      </c>
      <c r="B24" s="27">
        <v>73</v>
      </c>
      <c r="C24" s="27">
        <v>16</v>
      </c>
      <c r="D24" s="27">
        <v>11</v>
      </c>
      <c r="E24" s="24">
        <v>27</v>
      </c>
      <c r="F24" s="1"/>
      <c r="G24" s="1"/>
    </row>
    <row r="25" spans="1:7">
      <c r="A25" s="1" t="s">
        <v>20</v>
      </c>
      <c r="B25" s="27">
        <v>59</v>
      </c>
      <c r="C25" s="27">
        <v>36</v>
      </c>
      <c r="D25" s="27">
        <v>5</v>
      </c>
      <c r="E25" s="24">
        <v>41</v>
      </c>
      <c r="F25" s="1"/>
      <c r="G25" s="1"/>
    </row>
    <row r="26" spans="1:7">
      <c r="A26" s="1" t="s">
        <v>21</v>
      </c>
      <c r="B26" s="27">
        <v>48</v>
      </c>
      <c r="C26" s="27">
        <v>38</v>
      </c>
      <c r="D26" s="27">
        <v>14</v>
      </c>
      <c r="E26" s="24">
        <v>52</v>
      </c>
      <c r="F26" s="1"/>
      <c r="G26" s="1"/>
    </row>
    <row r="27" spans="1:7">
      <c r="A27" s="1" t="s">
        <v>22</v>
      </c>
      <c r="B27" s="27">
        <v>59</v>
      </c>
      <c r="C27" s="27">
        <v>31</v>
      </c>
      <c r="D27" s="27">
        <v>11</v>
      </c>
      <c r="E27" s="24">
        <v>42</v>
      </c>
      <c r="F27" s="1"/>
      <c r="G27" s="1"/>
    </row>
    <row r="28" spans="1:7">
      <c r="A28" s="1" t="s">
        <v>23</v>
      </c>
      <c r="B28" s="27">
        <v>64</v>
      </c>
      <c r="C28" s="27">
        <v>33</v>
      </c>
      <c r="D28" s="27">
        <v>3</v>
      </c>
      <c r="E28" s="24">
        <v>36</v>
      </c>
      <c r="F28" s="1"/>
      <c r="G28" s="1"/>
    </row>
    <row r="29" spans="1:7">
      <c r="A29" s="1" t="s">
        <v>24</v>
      </c>
      <c r="B29" s="27">
        <v>62</v>
      </c>
      <c r="C29" s="27">
        <v>24</v>
      </c>
      <c r="D29" s="27">
        <v>15</v>
      </c>
      <c r="E29" s="24">
        <v>39</v>
      </c>
      <c r="F29" s="1"/>
      <c r="G29" s="1"/>
    </row>
    <row r="30" spans="1:7">
      <c r="A30" s="1" t="s">
        <v>25</v>
      </c>
      <c r="B30" s="27">
        <v>71</v>
      </c>
      <c r="C30" s="27">
        <v>15</v>
      </c>
      <c r="D30" s="27">
        <v>15</v>
      </c>
      <c r="E30" s="24">
        <v>30</v>
      </c>
      <c r="F30" s="1"/>
      <c r="G30" s="1"/>
    </row>
    <row r="31" spans="1:7">
      <c r="A31" s="1" t="s">
        <v>26</v>
      </c>
      <c r="B31" s="27">
        <v>51</v>
      </c>
      <c r="C31" s="27">
        <v>28</v>
      </c>
      <c r="D31" s="27">
        <v>21</v>
      </c>
      <c r="E31" s="24">
        <v>49</v>
      </c>
      <c r="F31" s="1"/>
      <c r="G31" s="1"/>
    </row>
    <row r="32" spans="1:7">
      <c r="A32" s="1" t="s">
        <v>27</v>
      </c>
      <c r="B32" s="27">
        <v>67</v>
      </c>
      <c r="C32" s="27">
        <v>33</v>
      </c>
      <c r="D32" s="27">
        <v>0</v>
      </c>
      <c r="E32" s="24">
        <v>33</v>
      </c>
    </row>
    <row r="33" spans="1:5">
      <c r="A33" s="1" t="s">
        <v>28</v>
      </c>
      <c r="B33" s="27">
        <v>74</v>
      </c>
      <c r="C33" s="27">
        <v>21</v>
      </c>
      <c r="D33" s="27">
        <v>4</v>
      </c>
      <c r="E33" s="24">
        <v>25</v>
      </c>
    </row>
    <row r="34" spans="1:5">
      <c r="A34" s="1" t="s">
        <v>29</v>
      </c>
      <c r="B34" s="27">
        <v>76</v>
      </c>
      <c r="C34" s="27">
        <v>20</v>
      </c>
      <c r="D34" s="27">
        <v>4</v>
      </c>
      <c r="E34" s="24">
        <v>24</v>
      </c>
    </row>
    <row r="35" spans="1:5">
      <c r="A35" s="15" t="s">
        <v>30</v>
      </c>
      <c r="B35" s="27">
        <v>50</v>
      </c>
      <c r="C35" s="27">
        <v>40</v>
      </c>
      <c r="D35" s="27">
        <v>10</v>
      </c>
      <c r="E35" s="24">
        <v>50</v>
      </c>
    </row>
    <row r="36" spans="1:5">
      <c r="A36" s="29" t="s">
        <v>31</v>
      </c>
      <c r="B36" s="32">
        <v>50</v>
      </c>
      <c r="C36" s="32">
        <v>36</v>
      </c>
      <c r="D36" s="32">
        <v>14</v>
      </c>
      <c r="E36" s="32">
        <v>50</v>
      </c>
    </row>
    <row r="37" spans="1:5">
      <c r="A37" s="1" t="s">
        <v>32</v>
      </c>
      <c r="B37" s="27">
        <v>43</v>
      </c>
      <c r="C37" s="27">
        <v>42</v>
      </c>
      <c r="D37" s="27">
        <v>15</v>
      </c>
      <c r="E37" s="24">
        <v>57</v>
      </c>
    </row>
    <row r="38" spans="1:5">
      <c r="A38" s="1" t="s">
        <v>33</v>
      </c>
      <c r="B38" s="27">
        <v>51</v>
      </c>
      <c r="C38" s="27">
        <v>30</v>
      </c>
      <c r="D38" s="27">
        <v>19</v>
      </c>
      <c r="E38" s="24">
        <v>49</v>
      </c>
    </row>
    <row r="39" spans="1:5">
      <c r="A39" s="14" t="s">
        <v>34</v>
      </c>
      <c r="B39" s="28">
        <v>64</v>
      </c>
      <c r="C39" s="28">
        <v>31</v>
      </c>
      <c r="D39" s="28">
        <v>5</v>
      </c>
      <c r="E39" s="25">
        <v>36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27AE-0649-4551-9EDA-782440D8EA08}">
  <dimension ref="A4:G32"/>
  <sheetViews>
    <sheetView showGridLines="0" topLeftCell="A7" workbookViewId="0">
      <selection activeCell="D35" sqref="D35"/>
    </sheetView>
  </sheetViews>
  <sheetFormatPr defaultRowHeight="15"/>
  <cols>
    <col min="1" max="1" width="27.85546875" customWidth="1"/>
    <col min="2" max="2" width="33.85546875" customWidth="1"/>
    <col min="3" max="3" width="29.5703125" customWidth="1"/>
    <col min="4" max="4" width="38.28515625" customWidth="1"/>
    <col min="5" max="5" width="19.42578125" customWidth="1"/>
    <col min="6" max="6" width="29.85546875" customWidth="1"/>
    <col min="7" max="7" width="31.5703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6"/>
      <c r="B7" s="46"/>
      <c r="C7" s="46"/>
      <c r="D7" s="46"/>
      <c r="E7" s="46"/>
    </row>
    <row r="8" spans="1:7">
      <c r="A8" s="45" t="s">
        <v>89</v>
      </c>
      <c r="B8" s="46"/>
      <c r="C8" s="46"/>
      <c r="D8" s="46"/>
      <c r="E8" s="46"/>
    </row>
    <row r="9" spans="1:7">
      <c r="A9" s="46"/>
      <c r="B9" s="46"/>
      <c r="C9" s="46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6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4.9504950495049507E-2</v>
      </c>
      <c r="C11" s="58">
        <v>8.9108910891089105E-2</v>
      </c>
      <c r="D11" s="88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9.9009900990099011E-3</v>
      </c>
      <c r="C12" s="58">
        <v>1.9801980198019802E-2</v>
      </c>
      <c r="D12" s="88"/>
      <c r="E12" s="57" t="s">
        <v>56</v>
      </c>
      <c r="F12" s="58">
        <f>B12/SUM(B$12:B$22)</f>
        <v>1.0416666666666668E-2</v>
      </c>
      <c r="G12" s="58">
        <f>C12/SUM(C$12:C$22)</f>
        <v>2.1739130434782608E-2</v>
      </c>
    </row>
    <row r="13" spans="1:7">
      <c r="A13" s="57" t="s">
        <v>42</v>
      </c>
      <c r="B13" s="58">
        <v>5.9405940594059403E-2</v>
      </c>
      <c r="C13" s="58">
        <v>9.9009900990099011E-3</v>
      </c>
      <c r="D13" s="88"/>
      <c r="E13" s="57" t="s">
        <v>42</v>
      </c>
      <c r="F13" s="58">
        <f>B13/SUM(B$12:B$22)</f>
        <v>6.25E-2</v>
      </c>
      <c r="G13" s="58">
        <f>C13/SUM(C$12:C$22)</f>
        <v>1.0869565217391304E-2</v>
      </c>
    </row>
    <row r="14" spans="1:7">
      <c r="A14" s="57" t="s">
        <v>43</v>
      </c>
      <c r="B14" s="58">
        <v>0.13861386138613863</v>
      </c>
      <c r="C14" s="58">
        <v>9.9009900990099011E-3</v>
      </c>
      <c r="D14" s="88"/>
      <c r="E14" s="57" t="s">
        <v>43</v>
      </c>
      <c r="F14" s="58">
        <f>B14/SUM(B$12:B$22)</f>
        <v>0.14583333333333334</v>
      </c>
      <c r="G14" s="58">
        <f t="shared" ref="G14:G19" si="0">C14/SUM(C$12:C$22)</f>
        <v>1.0869565217391304E-2</v>
      </c>
    </row>
    <row r="15" spans="1:7">
      <c r="A15" s="57" t="s">
        <v>44</v>
      </c>
      <c r="B15" s="58">
        <v>0.17821782178217821</v>
      </c>
      <c r="C15" s="58">
        <v>0.11881188118811881</v>
      </c>
      <c r="D15" s="88"/>
      <c r="E15" s="57" t="s">
        <v>44</v>
      </c>
      <c r="F15" s="58">
        <f t="shared" ref="F15:F21" si="1">B15/SUM(B$12:B$22)</f>
        <v>0.1875</v>
      </c>
      <c r="G15" s="58">
        <f t="shared" si="0"/>
        <v>0.13043478260869565</v>
      </c>
    </row>
    <row r="16" spans="1:7">
      <c r="A16" s="57" t="s">
        <v>45</v>
      </c>
      <c r="B16" s="58">
        <v>0.29702970297029702</v>
      </c>
      <c r="C16" s="58">
        <v>0.19801980198019803</v>
      </c>
      <c r="D16" s="88"/>
      <c r="E16" s="57" t="s">
        <v>45</v>
      </c>
      <c r="F16" s="58">
        <f>B16/SUM(B$12:B$22)</f>
        <v>0.3125</v>
      </c>
      <c r="G16" s="58">
        <f>C16/SUM(C$12:C$22)</f>
        <v>0.21739130434782608</v>
      </c>
    </row>
    <row r="17" spans="1:7">
      <c r="A17" s="57" t="s">
        <v>46</v>
      </c>
      <c r="B17" s="58">
        <v>0.10891089108910891</v>
      </c>
      <c r="C17" s="58">
        <v>0.16831683168316833</v>
      </c>
      <c r="D17" s="88"/>
      <c r="E17" s="57" t="s">
        <v>46</v>
      </c>
      <c r="F17" s="58">
        <f t="shared" si="1"/>
        <v>0.11458333333333334</v>
      </c>
      <c r="G17" s="58">
        <f>C17/SUM(C$12:C$22)</f>
        <v>0.18478260869565219</v>
      </c>
    </row>
    <row r="18" spans="1:7">
      <c r="A18" s="57" t="s">
        <v>47</v>
      </c>
      <c r="B18" s="58">
        <v>5.9405940594059403E-2</v>
      </c>
      <c r="C18" s="58">
        <v>0.16831683168316833</v>
      </c>
      <c r="D18" s="88"/>
      <c r="E18" s="57" t="s">
        <v>47</v>
      </c>
      <c r="F18" s="58">
        <f>B18/SUM(B$12:B$22)</f>
        <v>6.25E-2</v>
      </c>
      <c r="G18" s="58">
        <f t="shared" si="0"/>
        <v>0.18478260869565219</v>
      </c>
    </row>
    <row r="19" spans="1:7">
      <c r="A19" s="57" t="s">
        <v>48</v>
      </c>
      <c r="B19" s="58">
        <v>4.9504950495049507E-2</v>
      </c>
      <c r="C19" s="58">
        <v>8.9108910891089105E-2</v>
      </c>
      <c r="D19" s="88"/>
      <c r="E19" s="57" t="s">
        <v>48</v>
      </c>
      <c r="F19" s="58">
        <f t="shared" si="1"/>
        <v>5.2083333333333336E-2</v>
      </c>
      <c r="G19" s="58">
        <f t="shared" si="0"/>
        <v>9.7826086956521729E-2</v>
      </c>
    </row>
    <row r="20" spans="1:7">
      <c r="A20" s="57" t="s">
        <v>49</v>
      </c>
      <c r="B20" s="58">
        <v>9.9009900990099011E-3</v>
      </c>
      <c r="C20" s="58">
        <v>2.9702970297029702E-2</v>
      </c>
      <c r="D20" s="88"/>
      <c r="E20" s="57" t="s">
        <v>49</v>
      </c>
      <c r="F20" s="58">
        <f>B20/SUM(B$12:B$22)</f>
        <v>1.0416666666666668E-2</v>
      </c>
      <c r="G20" s="58">
        <f>C20/SUM(C$12:C$22)</f>
        <v>3.2608695652173912E-2</v>
      </c>
    </row>
    <row r="21" spans="1:7">
      <c r="A21" s="57" t="s">
        <v>50</v>
      </c>
      <c r="B21" s="58">
        <v>2.9702970297029702E-2</v>
      </c>
      <c r="C21" s="58">
        <v>7.9207920792079209E-2</v>
      </c>
      <c r="D21" s="88"/>
      <c r="E21" s="57" t="s">
        <v>50</v>
      </c>
      <c r="F21" s="58">
        <f t="shared" si="1"/>
        <v>3.125E-2</v>
      </c>
      <c r="G21" s="58">
        <f>C21/SUM(C$12:C$22)</f>
        <v>8.6956521739130432E-2</v>
      </c>
    </row>
    <row r="22" spans="1:7">
      <c r="A22" s="57" t="s">
        <v>57</v>
      </c>
      <c r="B22" s="58">
        <v>9.9009900990099011E-3</v>
      </c>
      <c r="C22" s="58">
        <v>1.9801980198019802E-2</v>
      </c>
      <c r="D22" s="88"/>
      <c r="E22" s="57" t="s">
        <v>57</v>
      </c>
      <c r="F22" s="58">
        <f>B22/SUM(B$12:B$22)</f>
        <v>1.0416666666666668E-2</v>
      </c>
      <c r="G22" s="58">
        <f>C22/SUM(C$12:C$22)</f>
        <v>2.1739130434782608E-2</v>
      </c>
    </row>
    <row r="23" spans="1:7">
      <c r="A23" s="57" t="s">
        <v>59</v>
      </c>
      <c r="B23" s="58">
        <v>1</v>
      </c>
      <c r="C23" s="58">
        <v>1</v>
      </c>
      <c r="D23" s="88"/>
      <c r="E23" s="57" t="s">
        <v>59</v>
      </c>
      <c r="F23" s="58">
        <f>SUM(F12:F22)</f>
        <v>1</v>
      </c>
      <c r="G23" s="58">
        <f>SUM(G12:G22)</f>
        <v>1.0000000000000002</v>
      </c>
    </row>
    <row r="24" spans="1:7">
      <c r="A24" s="75"/>
      <c r="B24" s="75"/>
      <c r="C24" s="88"/>
      <c r="D24" s="88"/>
      <c r="E24" s="128" t="s">
        <v>69</v>
      </c>
    </row>
    <row r="25" spans="1:7">
      <c r="A25" s="75"/>
      <c r="B25" s="75"/>
      <c r="C25" s="75"/>
      <c r="D25" s="75"/>
      <c r="E25" s="46"/>
    </row>
    <row r="26" spans="1:7">
      <c r="A26" s="73" t="s">
        <v>41</v>
      </c>
      <c r="B26" s="74">
        <v>13.4765625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73</v>
      </c>
      <c r="C30" s="71">
        <v>16</v>
      </c>
      <c r="D30" s="72">
        <v>11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1">
    <mergeCell ref="E9:G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7C20-6304-4C48-8DA0-CF71850ABDF8}">
  <dimension ref="A4:G32"/>
  <sheetViews>
    <sheetView showGridLines="0" workbookViewId="0">
      <selection activeCell="G30" sqref="G30"/>
    </sheetView>
  </sheetViews>
  <sheetFormatPr defaultRowHeight="15"/>
  <cols>
    <col min="1" max="1" width="27.140625" customWidth="1"/>
    <col min="2" max="2" width="34.7109375" customWidth="1"/>
    <col min="3" max="3" width="32.7109375" customWidth="1"/>
    <col min="4" max="4" width="30.7109375" customWidth="1"/>
    <col min="5" max="5" width="21.140625" customWidth="1"/>
    <col min="6" max="6" width="36.42578125" customWidth="1"/>
    <col min="7" max="7" width="31.5703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88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76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0.23846153846153847</v>
      </c>
      <c r="C11" s="58">
        <v>0.27692307692307694</v>
      </c>
      <c r="D11" s="88"/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1.5384615384615385E-2</v>
      </c>
      <c r="C12" s="58">
        <v>2.3076923076923078E-2</v>
      </c>
      <c r="D12" s="88"/>
      <c r="E12" s="57" t="s">
        <v>56</v>
      </c>
      <c r="F12" s="58">
        <f>B12/SUM(B$12:B$22)</f>
        <v>2.0202020202020197E-2</v>
      </c>
      <c r="G12" s="58">
        <f>C12/SUM(C$12:C$22)</f>
        <v>3.1914893617021274E-2</v>
      </c>
    </row>
    <row r="13" spans="1:7">
      <c r="A13" s="57" t="s">
        <v>42</v>
      </c>
      <c r="B13" s="58">
        <v>2.3076923076923078E-2</v>
      </c>
      <c r="C13" s="58">
        <v>7.6923076923076927E-3</v>
      </c>
      <c r="D13" s="88"/>
      <c r="E13" s="57" t="s">
        <v>42</v>
      </c>
      <c r="F13" s="58">
        <f>B13/SUM(B$12:B$22)</f>
        <v>3.0303030303030297E-2</v>
      </c>
      <c r="G13" s="58">
        <f>C13/SUM(C$12:C$22)</f>
        <v>1.0638297872340425E-2</v>
      </c>
    </row>
    <row r="14" spans="1:7">
      <c r="A14" s="57" t="s">
        <v>43</v>
      </c>
      <c r="B14" s="58">
        <v>7.6923076923076927E-2</v>
      </c>
      <c r="C14" s="58">
        <v>3.8461538461538464E-2</v>
      </c>
      <c r="D14" s="88"/>
      <c r="E14" s="57" t="s">
        <v>43</v>
      </c>
      <c r="F14" s="58">
        <f>B14/SUM(B$12:B$22)</f>
        <v>0.10101010101010099</v>
      </c>
      <c r="G14" s="58">
        <f t="shared" ref="G14:G19" si="0">C14/SUM(C$12:C$22)</f>
        <v>5.3191489361702121E-2</v>
      </c>
    </row>
    <row r="15" spans="1:7">
      <c r="A15" s="57" t="s">
        <v>44</v>
      </c>
      <c r="B15" s="58">
        <v>0.12307692307692308</v>
      </c>
      <c r="C15" s="58">
        <v>6.9230769230769235E-2</v>
      </c>
      <c r="D15" s="88"/>
      <c r="E15" s="57" t="s">
        <v>44</v>
      </c>
      <c r="F15" s="58">
        <f>B15/SUM(B$12:B$22)</f>
        <v>0.16161616161616157</v>
      </c>
      <c r="G15" s="58">
        <f t="shared" si="0"/>
        <v>9.5744680851063829E-2</v>
      </c>
    </row>
    <row r="16" spans="1:7">
      <c r="A16" s="57" t="s">
        <v>45</v>
      </c>
      <c r="B16" s="58">
        <v>0.23076923076923078</v>
      </c>
      <c r="C16" s="58">
        <v>0.18461538461538463</v>
      </c>
      <c r="D16" s="88"/>
      <c r="E16" s="57" t="s">
        <v>45</v>
      </c>
      <c r="F16" s="58">
        <f>B16/SUM(B$12:B$22)</f>
        <v>0.30303030303030298</v>
      </c>
      <c r="G16" s="58">
        <f>C16/SUM(C$12:C$22)</f>
        <v>0.25531914893617019</v>
      </c>
    </row>
    <row r="17" spans="1:7">
      <c r="A17" s="57" t="s">
        <v>46</v>
      </c>
      <c r="B17" s="58">
        <v>0.13846153846153847</v>
      </c>
      <c r="C17" s="58">
        <v>0.14615384615384616</v>
      </c>
      <c r="D17" s="88"/>
      <c r="E17" s="57" t="s">
        <v>46</v>
      </c>
      <c r="F17" s="58">
        <f t="shared" ref="F17:F21" si="1">B17/SUM(B$12:B$22)</f>
        <v>0.1818181818181818</v>
      </c>
      <c r="G17" s="58">
        <f>C17/SUM(C$12:C$22)</f>
        <v>0.20212765957446807</v>
      </c>
    </row>
    <row r="18" spans="1:7">
      <c r="A18" s="57" t="s">
        <v>47</v>
      </c>
      <c r="B18" s="58">
        <v>3.8461538461538464E-2</v>
      </c>
      <c r="C18" s="58">
        <v>6.1538461538461542E-2</v>
      </c>
      <c r="D18" s="88"/>
      <c r="E18" s="57" t="s">
        <v>47</v>
      </c>
      <c r="F18" s="58">
        <f>B18/SUM(B$12:B$22)</f>
        <v>5.0505050505050497E-2</v>
      </c>
      <c r="G18" s="58">
        <f>C18/SUM(C$12:C$22)</f>
        <v>8.5106382978723402E-2</v>
      </c>
    </row>
    <row r="19" spans="1:7">
      <c r="A19" s="57" t="s">
        <v>48</v>
      </c>
      <c r="B19" s="58">
        <v>5.3846153846153849E-2</v>
      </c>
      <c r="C19" s="58">
        <v>4.6153846153846156E-2</v>
      </c>
      <c r="D19" s="88"/>
      <c r="E19" s="57" t="s">
        <v>48</v>
      </c>
      <c r="F19" s="58">
        <f t="shared" si="1"/>
        <v>7.0707070707070691E-2</v>
      </c>
      <c r="G19" s="58">
        <f t="shared" si="0"/>
        <v>6.3829787234042548E-2</v>
      </c>
    </row>
    <row r="20" spans="1:7">
      <c r="A20" s="57" t="s">
        <v>49</v>
      </c>
      <c r="B20" s="58">
        <v>1.5384615384615385E-2</v>
      </c>
      <c r="C20" s="58">
        <v>4.6153846153846156E-2</v>
      </c>
      <c r="D20" s="88"/>
      <c r="E20" s="57" t="s">
        <v>49</v>
      </c>
      <c r="F20" s="58">
        <f>B20/SUM(B$12:B$22)</f>
        <v>2.0202020202020197E-2</v>
      </c>
      <c r="G20" s="58">
        <f>C20/SUM(C$12:C$22)</f>
        <v>6.3829787234042548E-2</v>
      </c>
    </row>
    <row r="21" spans="1:7">
      <c r="A21" s="57" t="s">
        <v>50</v>
      </c>
      <c r="B21" s="58">
        <v>4.6153846153846156E-2</v>
      </c>
      <c r="C21" s="58">
        <v>4.6153846153846156E-2</v>
      </c>
      <c r="D21" s="88"/>
      <c r="E21" s="57" t="s">
        <v>50</v>
      </c>
      <c r="F21" s="58">
        <f t="shared" si="1"/>
        <v>6.0606060606060594E-2</v>
      </c>
      <c r="G21" s="58">
        <f>C21/SUM(C$12:C$22)</f>
        <v>6.3829787234042548E-2</v>
      </c>
    </row>
    <row r="22" spans="1:7">
      <c r="A22" s="57" t="s">
        <v>57</v>
      </c>
      <c r="B22" s="58">
        <v>0</v>
      </c>
      <c r="C22" s="58">
        <v>5.3846153846153849E-2</v>
      </c>
      <c r="D22" s="88"/>
      <c r="E22" s="57" t="s">
        <v>57</v>
      </c>
      <c r="F22" s="58">
        <f>B22/SUM(B$12:B$22)</f>
        <v>0</v>
      </c>
      <c r="G22" s="58">
        <f>C22/SUM(C$12:C$22)</f>
        <v>7.4468085106382975E-2</v>
      </c>
    </row>
    <row r="23" spans="1:7">
      <c r="A23" s="57" t="s">
        <v>59</v>
      </c>
      <c r="B23" s="58">
        <v>1</v>
      </c>
      <c r="C23" s="58">
        <v>1</v>
      </c>
      <c r="D23" s="88"/>
      <c r="E23" s="57" t="s">
        <v>59</v>
      </c>
      <c r="F23" s="58">
        <f>SUM(F12:F22)</f>
        <v>0.99999999999999978</v>
      </c>
      <c r="G23" s="58">
        <f>SUM(G12:G22)</f>
        <v>1</v>
      </c>
    </row>
    <row r="24" spans="1:7">
      <c r="A24" s="75"/>
      <c r="B24" s="75"/>
      <c r="C24" s="88"/>
      <c r="D24" s="88"/>
      <c r="E24" s="128" t="s">
        <v>69</v>
      </c>
    </row>
    <row r="25" spans="1:7">
      <c r="A25" s="75"/>
      <c r="B25" s="75"/>
      <c r="C25" s="75"/>
      <c r="D25" s="75"/>
      <c r="E25" s="46"/>
    </row>
    <row r="26" spans="1:7">
      <c r="A26" s="73" t="s">
        <v>41</v>
      </c>
      <c r="B26" s="74">
        <v>15.164141414141413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45.75" customHeight="1">
      <c r="A30" s="65" t="s">
        <v>54</v>
      </c>
      <c r="B30" s="70">
        <v>59</v>
      </c>
      <c r="C30" s="71">
        <v>36</v>
      </c>
      <c r="D30" s="72">
        <v>5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DAC0-65CB-4FB8-B0DE-8C50C4D0FC7A}">
  <dimension ref="A4:G32"/>
  <sheetViews>
    <sheetView showGridLines="0" workbookViewId="0">
      <selection activeCell="C31" sqref="C31"/>
    </sheetView>
  </sheetViews>
  <sheetFormatPr defaultRowHeight="15"/>
  <cols>
    <col min="1" max="1" width="27.5703125" customWidth="1"/>
    <col min="2" max="2" width="30.140625" customWidth="1"/>
    <col min="3" max="3" width="31.7109375" customWidth="1"/>
    <col min="4" max="4" width="34" customWidth="1"/>
    <col min="5" max="5" width="21.85546875" customWidth="1"/>
    <col min="6" max="6" width="25.42578125" customWidth="1"/>
    <col min="7" max="7" width="30.710937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87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0.23728813559322035</v>
      </c>
      <c r="C11" s="58">
        <v>0.28813559322033899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3.3898305084745763E-2</v>
      </c>
      <c r="C13" s="58">
        <v>3.3898305084745763E-2</v>
      </c>
      <c r="E13" s="57" t="s">
        <v>42</v>
      </c>
      <c r="F13" s="58">
        <f>B13/SUM(B$12:B$22)</f>
        <v>4.4444444444444446E-2</v>
      </c>
      <c r="G13" s="58">
        <f>C13/SUM(C$12:C$22)</f>
        <v>4.7619047619047609E-2</v>
      </c>
    </row>
    <row r="14" spans="1:7">
      <c r="A14" s="57" t="s">
        <v>43</v>
      </c>
      <c r="B14" s="58">
        <v>5.0847457627118647E-2</v>
      </c>
      <c r="C14" s="58">
        <v>1.6949152542372881E-2</v>
      </c>
      <c r="E14" s="57" t="s">
        <v>43</v>
      </c>
      <c r="F14" s="58">
        <f>B14/SUM(B$12:B$22)</f>
        <v>6.666666666666668E-2</v>
      </c>
      <c r="G14" s="58">
        <f t="shared" ref="G14:G19" si="0">C14/SUM(C$12:C$22)</f>
        <v>2.3809523809523805E-2</v>
      </c>
    </row>
    <row r="15" spans="1:7">
      <c r="A15" s="57" t="s">
        <v>44</v>
      </c>
      <c r="B15" s="58">
        <v>0.11864406779661017</v>
      </c>
      <c r="C15" s="58">
        <v>6.7796610169491525E-2</v>
      </c>
      <c r="E15" s="57" t="s">
        <v>44</v>
      </c>
      <c r="F15" s="58">
        <f t="shared" ref="F15:F21" si="1">B15/SUM(B$12:B$22)</f>
        <v>0.15555555555555556</v>
      </c>
      <c r="G15" s="58">
        <f t="shared" si="0"/>
        <v>9.5238095238095219E-2</v>
      </c>
    </row>
    <row r="16" spans="1:7">
      <c r="A16" s="57" t="s">
        <v>45</v>
      </c>
      <c r="B16" s="58">
        <v>0.22033898305084745</v>
      </c>
      <c r="C16" s="58">
        <v>0.13559322033898305</v>
      </c>
      <c r="E16" s="57" t="s">
        <v>45</v>
      </c>
      <c r="F16" s="58">
        <f>B16/SUM(B$12:B$22)</f>
        <v>0.28888888888888892</v>
      </c>
      <c r="G16" s="58">
        <f>C16/SUM(C$12:C$22)</f>
        <v>0.19047619047619044</v>
      </c>
    </row>
    <row r="17" spans="1:7">
      <c r="A17" s="57" t="s">
        <v>46</v>
      </c>
      <c r="B17" s="58">
        <v>0.10169491525423729</v>
      </c>
      <c r="C17" s="58">
        <v>6.7796610169491525E-2</v>
      </c>
      <c r="E17" s="57" t="s">
        <v>46</v>
      </c>
      <c r="F17" s="58">
        <f t="shared" si="1"/>
        <v>0.13333333333333336</v>
      </c>
      <c r="G17" s="58">
        <f>C17/SUM(C$12:C$22)</f>
        <v>9.5238095238095219E-2</v>
      </c>
    </row>
    <row r="18" spans="1:7">
      <c r="A18" s="57" t="s">
        <v>47</v>
      </c>
      <c r="B18" s="58">
        <v>3.3898305084745763E-2</v>
      </c>
      <c r="C18" s="58">
        <v>0.10169491525423729</v>
      </c>
      <c r="E18" s="57" t="s">
        <v>47</v>
      </c>
      <c r="F18" s="58">
        <f>B18/SUM(B$12:B$22)</f>
        <v>4.4444444444444446E-2</v>
      </c>
      <c r="G18" s="58">
        <f>C18/SUM(C$12:C$22)</f>
        <v>0.14285714285714285</v>
      </c>
    </row>
    <row r="19" spans="1:7">
      <c r="A19" s="57" t="s">
        <v>48</v>
      </c>
      <c r="B19" s="58">
        <v>6.7796610169491525E-2</v>
      </c>
      <c r="C19" s="58">
        <v>5.0847457627118647E-2</v>
      </c>
      <c r="E19" s="57" t="s">
        <v>48</v>
      </c>
      <c r="F19" s="58">
        <f>B19/SUM(B$12:B$22)</f>
        <v>8.8888888888888892E-2</v>
      </c>
      <c r="G19" s="58">
        <f t="shared" si="0"/>
        <v>7.1428571428571425E-2</v>
      </c>
    </row>
    <row r="20" spans="1:7">
      <c r="A20" s="57" t="s">
        <v>49</v>
      </c>
      <c r="B20" s="58">
        <v>5.0847457627118647E-2</v>
      </c>
      <c r="C20" s="58">
        <v>6.7796610169491525E-2</v>
      </c>
      <c r="E20" s="57" t="s">
        <v>49</v>
      </c>
      <c r="F20" s="58">
        <f>B20/SUM(B$12:B$22)</f>
        <v>6.666666666666668E-2</v>
      </c>
      <c r="G20" s="58">
        <f>C20/SUM(C$12:C$22)</f>
        <v>9.5238095238095219E-2</v>
      </c>
    </row>
    <row r="21" spans="1:7">
      <c r="A21" s="57" t="s">
        <v>50</v>
      </c>
      <c r="B21" s="58">
        <v>5.0847457627118647E-2</v>
      </c>
      <c r="C21" s="58">
        <v>0.10169491525423729</v>
      </c>
      <c r="E21" s="57" t="s">
        <v>50</v>
      </c>
      <c r="F21" s="58">
        <f t="shared" si="1"/>
        <v>6.666666666666668E-2</v>
      </c>
      <c r="G21" s="58">
        <f>C21/SUM(C$12:C$22)</f>
        <v>0.14285714285714285</v>
      </c>
    </row>
    <row r="22" spans="1:7">
      <c r="A22" s="57" t="s">
        <v>57</v>
      </c>
      <c r="B22" s="58">
        <v>3.3898305084745763E-2</v>
      </c>
      <c r="C22" s="58">
        <v>6.7796610169491525E-2</v>
      </c>
      <c r="E22" s="57" t="s">
        <v>57</v>
      </c>
      <c r="F22" s="58">
        <f>B22/SUM(B$12:B$22)</f>
        <v>4.4444444444444446E-2</v>
      </c>
      <c r="G22" s="58">
        <f>C22/SUM(C$12:C$22)</f>
        <v>9.5238095238095219E-2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0.99999999999999989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17.777777777777779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48</v>
      </c>
      <c r="C30" s="71">
        <v>38</v>
      </c>
      <c r="D30" s="72">
        <v>14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A43F-572C-4F72-8C4C-6954C4FB52DC}">
  <dimension ref="A4:G32"/>
  <sheetViews>
    <sheetView showGridLines="0" workbookViewId="0">
      <selection activeCell="K29" sqref="K29"/>
    </sheetView>
  </sheetViews>
  <sheetFormatPr defaultRowHeight="15"/>
  <cols>
    <col min="1" max="1" width="26.85546875" customWidth="1"/>
    <col min="2" max="2" width="29.7109375" customWidth="1"/>
    <col min="3" max="3" width="35.85546875" customWidth="1"/>
    <col min="4" max="4" width="32.85546875" customWidth="1"/>
    <col min="5" max="5" width="24.140625" customWidth="1"/>
    <col min="6" max="6" width="27" customWidth="1"/>
    <col min="7" max="7" width="32.42578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72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0.15966386554621848</v>
      </c>
      <c r="C11" s="58">
        <v>0.20168067226890757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1.680672268907563E-2</v>
      </c>
      <c r="C12" s="58">
        <v>8.4033613445378148E-3</v>
      </c>
      <c r="E12" s="57" t="s">
        <v>56</v>
      </c>
      <c r="F12" s="58">
        <f>B12/SUM(B$12:B$22)</f>
        <v>1.9999999999999997E-2</v>
      </c>
      <c r="G12" s="58">
        <f>C12/SUM(C$12:C$22)</f>
        <v>1.0526315789473682E-2</v>
      </c>
    </row>
    <row r="13" spans="1:7">
      <c r="A13" s="57" t="s">
        <v>42</v>
      </c>
      <c r="B13" s="58">
        <v>5.8823529411764705E-2</v>
      </c>
      <c r="C13" s="58">
        <v>5.0420168067226892E-2</v>
      </c>
      <c r="E13" s="57" t="s">
        <v>42</v>
      </c>
      <c r="F13" s="58">
        <f>B13/SUM(B$12:B$22)</f>
        <v>6.9999999999999993E-2</v>
      </c>
      <c r="G13" s="58">
        <f>C13/SUM(C$12:C$22)</f>
        <v>6.3157894736842107E-2</v>
      </c>
    </row>
    <row r="14" spans="1:7">
      <c r="A14" s="57" t="s">
        <v>43</v>
      </c>
      <c r="B14" s="58">
        <v>9.2436974789915971E-2</v>
      </c>
      <c r="C14" s="58">
        <v>4.2016806722689079E-2</v>
      </c>
      <c r="E14" s="57" t="s">
        <v>43</v>
      </c>
      <c r="F14" s="58">
        <f>B14/SUM(B$12:B$22)</f>
        <v>0.10999999999999999</v>
      </c>
      <c r="G14" s="58">
        <f t="shared" ref="G14:G19" si="0">C14/SUM(C$12:C$22)</f>
        <v>5.2631578947368425E-2</v>
      </c>
    </row>
    <row r="15" spans="1:7">
      <c r="A15" s="57" t="s">
        <v>44</v>
      </c>
      <c r="B15" s="58">
        <v>0.19327731092436976</v>
      </c>
      <c r="C15" s="58">
        <v>0.1092436974789916</v>
      </c>
      <c r="E15" s="57" t="s">
        <v>44</v>
      </c>
      <c r="F15" s="58">
        <f t="shared" ref="F15:F21" si="1">B15/SUM(B$12:B$22)</f>
        <v>0.22999999999999998</v>
      </c>
      <c r="G15" s="58">
        <f t="shared" si="0"/>
        <v>0.13684210526315788</v>
      </c>
    </row>
    <row r="16" spans="1:7">
      <c r="A16" s="57" t="s">
        <v>45</v>
      </c>
      <c r="B16" s="58">
        <v>0.21008403361344538</v>
      </c>
      <c r="C16" s="58">
        <v>0.19327731092436976</v>
      </c>
      <c r="E16" s="57" t="s">
        <v>45</v>
      </c>
      <c r="F16" s="58">
        <f>B16/SUM(B$12:B$22)</f>
        <v>0.24999999999999997</v>
      </c>
      <c r="G16" s="58">
        <f>C16/SUM(C$12:C$22)</f>
        <v>0.24210526315789474</v>
      </c>
    </row>
    <row r="17" spans="1:7">
      <c r="A17" s="57" t="s">
        <v>46</v>
      </c>
      <c r="B17" s="58">
        <v>9.2436974789915971E-2</v>
      </c>
      <c r="C17" s="58">
        <v>9.2436974789915971E-2</v>
      </c>
      <c r="E17" s="57" t="s">
        <v>46</v>
      </c>
      <c r="F17" s="58">
        <f t="shared" si="1"/>
        <v>0.10999999999999999</v>
      </c>
      <c r="G17" s="58">
        <f>C17/SUM(C$12:C$22)</f>
        <v>0.11578947368421053</v>
      </c>
    </row>
    <row r="18" spans="1:7">
      <c r="A18" s="57" t="s">
        <v>47</v>
      </c>
      <c r="B18" s="58">
        <v>7.5630252100840331E-2</v>
      </c>
      <c r="C18" s="58">
        <v>0.1092436974789916</v>
      </c>
      <c r="E18" s="57" t="s">
        <v>47</v>
      </c>
      <c r="F18" s="58">
        <f>B18/SUM(B$12:B$22)</f>
        <v>8.9999999999999983E-2</v>
      </c>
      <c r="G18" s="58">
        <f>C18/SUM(C$12:C$22)</f>
        <v>0.13684210526315788</v>
      </c>
    </row>
    <row r="19" spans="1:7">
      <c r="A19" s="57" t="s">
        <v>48</v>
      </c>
      <c r="B19" s="58">
        <v>3.3613445378151259E-2</v>
      </c>
      <c r="C19" s="58">
        <v>4.2016806722689079E-2</v>
      </c>
      <c r="E19" s="57" t="s">
        <v>48</v>
      </c>
      <c r="F19" s="58">
        <f>B19/SUM(B$12:B$22)</f>
        <v>3.9999999999999994E-2</v>
      </c>
      <c r="G19" s="58">
        <f t="shared" si="0"/>
        <v>5.2631578947368425E-2</v>
      </c>
    </row>
    <row r="20" spans="1:7">
      <c r="A20" s="57" t="s">
        <v>49</v>
      </c>
      <c r="B20" s="58">
        <v>1.680672268907563E-2</v>
      </c>
      <c r="C20" s="58">
        <v>5.0420168067226892E-2</v>
      </c>
      <c r="E20" s="57" t="s">
        <v>49</v>
      </c>
      <c r="F20" s="58">
        <f>B20/SUM(B$12:B$22)</f>
        <v>1.9999999999999997E-2</v>
      </c>
      <c r="G20" s="58">
        <f>C20/SUM(C$12:C$22)</f>
        <v>6.3157894736842107E-2</v>
      </c>
    </row>
    <row r="21" spans="1:7">
      <c r="A21" s="57" t="s">
        <v>50</v>
      </c>
      <c r="B21" s="58">
        <v>2.5210084033613446E-2</v>
      </c>
      <c r="C21" s="58">
        <v>7.5630252100840331E-2</v>
      </c>
      <c r="E21" s="57" t="s">
        <v>50</v>
      </c>
      <c r="F21" s="58">
        <f t="shared" si="1"/>
        <v>2.9999999999999995E-2</v>
      </c>
      <c r="G21" s="58">
        <f>C21/SUM(C$12:C$22)</f>
        <v>9.4736842105263147E-2</v>
      </c>
    </row>
    <row r="22" spans="1:7">
      <c r="A22" s="57" t="s">
        <v>57</v>
      </c>
      <c r="B22" s="58">
        <v>2.5210084033613446E-2</v>
      </c>
      <c r="C22" s="58">
        <v>2.5210084033613446E-2</v>
      </c>
      <c r="E22" s="57" t="s">
        <v>57</v>
      </c>
      <c r="F22" s="58">
        <f>B22/SUM(B$12:B$22)</f>
        <v>2.9999999999999995E-2</v>
      </c>
      <c r="G22" s="58">
        <f>C22/SUM(C$12:C$22)</f>
        <v>3.1578947368421054E-2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1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14.137499999999999</v>
      </c>
      <c r="C26" s="46"/>
      <c r="D26" s="46"/>
      <c r="E26" s="46"/>
    </row>
    <row r="27" spans="1:7">
      <c r="A27" s="126" t="s">
        <v>68</v>
      </c>
      <c r="B27" s="125"/>
      <c r="C27" s="46"/>
      <c r="D27" s="46"/>
      <c r="E27" s="46"/>
    </row>
    <row r="28" spans="1:7">
      <c r="B28" s="46"/>
      <c r="C28" s="46"/>
      <c r="D28" s="46"/>
      <c r="E28" s="46"/>
      <c r="F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46.5" customHeight="1">
      <c r="A30" s="65" t="s">
        <v>54</v>
      </c>
      <c r="B30" s="70">
        <v>59</v>
      </c>
      <c r="C30" s="71">
        <v>31</v>
      </c>
      <c r="D30" s="72">
        <v>11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D25D-2589-44C0-BA44-67FADF41F84F}">
  <dimension ref="A4:G32"/>
  <sheetViews>
    <sheetView showGridLines="0" topLeftCell="A4" workbookViewId="0">
      <selection activeCell="G30" sqref="G30"/>
    </sheetView>
  </sheetViews>
  <sheetFormatPr defaultRowHeight="15"/>
  <cols>
    <col min="1" max="1" width="28.28515625" customWidth="1"/>
    <col min="2" max="2" width="35.85546875" customWidth="1"/>
    <col min="3" max="3" width="29.5703125" customWidth="1"/>
    <col min="4" max="4" width="35.7109375" customWidth="1"/>
    <col min="5" max="5" width="22.140625" customWidth="1"/>
    <col min="6" max="6" width="36.7109375" customWidth="1"/>
    <col min="7" max="7" width="28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71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0.13157894736842105</v>
      </c>
      <c r="C11" s="58">
        <v>0.13157894736842105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2.6315789473684209E-2</v>
      </c>
      <c r="C12" s="58">
        <v>2.6315789473684209E-2</v>
      </c>
      <c r="E12" s="57" t="s">
        <v>56</v>
      </c>
      <c r="F12" s="58">
        <f>B12/SUM(B$12:B$22)</f>
        <v>3.0303030303030304E-2</v>
      </c>
      <c r="G12" s="58">
        <f>C12/SUM(C$12:C$22)</f>
        <v>3.03030303030303E-2</v>
      </c>
    </row>
    <row r="13" spans="1:7">
      <c r="A13" s="57" t="s">
        <v>42</v>
      </c>
      <c r="B13" s="58">
        <v>5.2631578947368418E-2</v>
      </c>
      <c r="C13" s="58">
        <v>2.6315789473684209E-2</v>
      </c>
      <c r="E13" s="57" t="s">
        <v>42</v>
      </c>
      <c r="F13" s="58">
        <f>B13/SUM(B$12:B$22)</f>
        <v>6.0606060606060608E-2</v>
      </c>
      <c r="G13" s="58">
        <f>C13/SUM(C$12:C$22)</f>
        <v>3.03030303030303E-2</v>
      </c>
    </row>
    <row r="14" spans="1:7">
      <c r="A14" s="57" t="s">
        <v>43</v>
      </c>
      <c r="B14" s="58">
        <v>0.18421052631578946</v>
      </c>
      <c r="C14" s="58">
        <v>5.2631578947368418E-2</v>
      </c>
      <c r="E14" s="57" t="s">
        <v>43</v>
      </c>
      <c r="F14" s="58">
        <f>B14/SUM(B$12:B$22)</f>
        <v>0.21212121212121213</v>
      </c>
      <c r="G14" s="58">
        <f t="shared" ref="G14:G19" si="0">C14/SUM(C$12:C$22)</f>
        <v>6.0606060606060601E-2</v>
      </c>
    </row>
    <row r="15" spans="1:7">
      <c r="A15" s="57" t="s">
        <v>44</v>
      </c>
      <c r="B15" s="58">
        <v>0.26315789473684209</v>
      </c>
      <c r="C15" s="58">
        <v>0.21052631578947367</v>
      </c>
      <c r="E15" s="57" t="s">
        <v>44</v>
      </c>
      <c r="F15" s="58">
        <f>B15/SUM(B$12:B$22)</f>
        <v>0.30303030303030304</v>
      </c>
      <c r="G15" s="58">
        <f t="shared" si="0"/>
        <v>0.2424242424242424</v>
      </c>
    </row>
    <row r="16" spans="1:7">
      <c r="A16" s="57" t="s">
        <v>45</v>
      </c>
      <c r="B16" s="58">
        <v>0.18421052631578946</v>
      </c>
      <c r="C16" s="58">
        <v>0.18421052631578946</v>
      </c>
      <c r="E16" s="57" t="s">
        <v>45</v>
      </c>
      <c r="F16" s="58">
        <f>B16/SUM(B$12:B$22)</f>
        <v>0.21212121212121213</v>
      </c>
      <c r="G16" s="58">
        <f>C16/SUM(C$12:C$22)</f>
        <v>0.2121212121212121</v>
      </c>
    </row>
    <row r="17" spans="1:7">
      <c r="A17" s="57" t="s">
        <v>46</v>
      </c>
      <c r="B17" s="58">
        <v>0.10526315789473684</v>
      </c>
      <c r="C17" s="58">
        <v>0.18421052631578946</v>
      </c>
      <c r="E17" s="57" t="s">
        <v>46</v>
      </c>
      <c r="F17" s="58">
        <f t="shared" ref="F17:F21" si="1">B17/SUM(B$12:B$22)</f>
        <v>0.12121212121212122</v>
      </c>
      <c r="G17" s="58">
        <f>C17/SUM(C$12:C$22)</f>
        <v>0.2121212121212121</v>
      </c>
    </row>
    <row r="18" spans="1:7">
      <c r="A18" s="57" t="s">
        <v>47</v>
      </c>
      <c r="B18" s="58">
        <v>2.6315789473684209E-2</v>
      </c>
      <c r="C18" s="58">
        <v>7.8947368421052627E-2</v>
      </c>
      <c r="E18" s="57" t="s">
        <v>47</v>
      </c>
      <c r="F18" s="58">
        <f>B18/SUM(B$12:B$22)</f>
        <v>3.0303030303030304E-2</v>
      </c>
      <c r="G18" s="58">
        <f>C18/SUM(C$12:C$22)</f>
        <v>9.0909090909090898E-2</v>
      </c>
    </row>
    <row r="19" spans="1:7">
      <c r="A19" s="57" t="s">
        <v>48</v>
      </c>
      <c r="B19" s="58">
        <v>2.6315789473684209E-2</v>
      </c>
      <c r="C19" s="58">
        <v>5.2631578947368418E-2</v>
      </c>
      <c r="E19" s="57" t="s">
        <v>48</v>
      </c>
      <c r="F19" s="58">
        <f>B19/SUM(B$12:B$22)</f>
        <v>3.0303030303030304E-2</v>
      </c>
      <c r="G19" s="58">
        <f t="shared" si="0"/>
        <v>6.0606060606060601E-2</v>
      </c>
    </row>
    <row r="20" spans="1:7">
      <c r="A20" s="57" t="s">
        <v>49</v>
      </c>
      <c r="B20" s="58">
        <v>0</v>
      </c>
      <c r="C20" s="58">
        <v>2.6315789473684209E-2</v>
      </c>
      <c r="E20" s="57" t="s">
        <v>49</v>
      </c>
      <c r="F20" s="58">
        <f>B20/SUM(B$12:B$22)</f>
        <v>0</v>
      </c>
      <c r="G20" s="58">
        <f>C20/SUM(C$12:C$22)</f>
        <v>3.03030303030303E-2</v>
      </c>
    </row>
    <row r="21" spans="1:7">
      <c r="A21" s="57" t="s">
        <v>50</v>
      </c>
      <c r="B21" s="58">
        <v>0</v>
      </c>
      <c r="C21" s="58">
        <v>2.6315789473684209E-2</v>
      </c>
      <c r="E21" s="57" t="s">
        <v>50</v>
      </c>
      <c r="F21" s="58">
        <f t="shared" si="1"/>
        <v>0</v>
      </c>
      <c r="G21" s="58">
        <f>C21/SUM(C$12:C$22)</f>
        <v>3.03030303030303E-2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>B22/SUM(B$12:B$22)</f>
        <v>0</v>
      </c>
      <c r="G22" s="58">
        <f>C22/SUM(C$12:C$22)</f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10.530303030303031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64</v>
      </c>
      <c r="C30" s="71">
        <v>33</v>
      </c>
      <c r="D30" s="72">
        <v>3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23E5-0640-4645-A021-81FA0FC6C545}">
  <dimension ref="A4:G32"/>
  <sheetViews>
    <sheetView showGridLines="0" workbookViewId="0">
      <selection activeCell="F23" sqref="F23"/>
    </sheetView>
  </sheetViews>
  <sheetFormatPr defaultRowHeight="15"/>
  <cols>
    <col min="1" max="1" width="32" customWidth="1"/>
    <col min="2" max="2" width="35.28515625" customWidth="1"/>
    <col min="3" max="3" width="40.7109375" customWidth="1"/>
    <col min="4" max="4" width="30" customWidth="1"/>
    <col min="5" max="5" width="23.42578125" customWidth="1"/>
    <col min="6" max="6" width="30.140625" customWidth="1"/>
    <col min="7" max="7" width="27.5703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73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0.13953488372093023</v>
      </c>
      <c r="C11" s="58">
        <v>0.20930232558139536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2.3255813953488372E-2</v>
      </c>
      <c r="C13" s="58">
        <v>2.3255813953488372E-2</v>
      </c>
      <c r="E13" s="57" t="s">
        <v>42</v>
      </c>
      <c r="F13" s="58">
        <f>B13/SUM(B$12:B$22)</f>
        <v>2.7027027027027025E-2</v>
      </c>
      <c r="G13" s="58">
        <f>C13/SUM(C$12:C$22)</f>
        <v>2.9411764705882349E-2</v>
      </c>
    </row>
    <row r="14" spans="1:7">
      <c r="A14" s="57" t="s">
        <v>43</v>
      </c>
      <c r="B14" s="58">
        <v>0.16279069767441862</v>
      </c>
      <c r="C14" s="58">
        <v>2.3255813953488372E-2</v>
      </c>
      <c r="E14" s="57" t="s">
        <v>43</v>
      </c>
      <c r="F14" s="58">
        <f>B14/SUM(B$12:B$22)</f>
        <v>0.18918918918918917</v>
      </c>
      <c r="G14" s="58">
        <f t="shared" ref="G14:G19" si="0">C14/SUM(C$12:C$22)</f>
        <v>2.9411764705882349E-2</v>
      </c>
    </row>
    <row r="15" spans="1:7">
      <c r="A15" s="57" t="s">
        <v>44</v>
      </c>
      <c r="B15" s="58">
        <v>0.18604651162790697</v>
      </c>
      <c r="C15" s="58">
        <v>0.11627906976744186</v>
      </c>
      <c r="E15" s="57" t="s">
        <v>44</v>
      </c>
      <c r="F15" s="58">
        <f t="shared" ref="F15:F21" si="1">B15/SUM(B$12:B$22)</f>
        <v>0.2162162162162162</v>
      </c>
      <c r="G15" s="58">
        <f t="shared" si="0"/>
        <v>0.14705882352941174</v>
      </c>
    </row>
    <row r="16" spans="1:7">
      <c r="A16" s="57" t="s">
        <v>45</v>
      </c>
      <c r="B16" s="58">
        <v>0.30232558139534882</v>
      </c>
      <c r="C16" s="58">
        <v>0.23255813953488372</v>
      </c>
      <c r="E16" s="57" t="s">
        <v>45</v>
      </c>
      <c r="F16" s="58">
        <f>B16/SUM(B$12:B$22)</f>
        <v>0.35135135135135132</v>
      </c>
      <c r="G16" s="58">
        <f>C16/SUM(C$12:C$22)</f>
        <v>0.29411764705882348</v>
      </c>
    </row>
    <row r="17" spans="1:7">
      <c r="A17" s="57" t="s">
        <v>46</v>
      </c>
      <c r="B17" s="58">
        <v>0.11627906976744186</v>
      </c>
      <c r="C17" s="58">
        <v>0.13953488372093023</v>
      </c>
      <c r="E17" s="57" t="s">
        <v>46</v>
      </c>
      <c r="F17" s="58">
        <f t="shared" si="1"/>
        <v>0.13513513513513511</v>
      </c>
      <c r="G17" s="58">
        <f>C17/SUM(C$12:C$22)</f>
        <v>0.1764705882352941</v>
      </c>
    </row>
    <row r="18" spans="1:7">
      <c r="A18" s="57" t="s">
        <v>47</v>
      </c>
      <c r="B18" s="58">
        <v>0</v>
      </c>
      <c r="C18" s="58">
        <v>6.9767441860465115E-2</v>
      </c>
      <c r="E18" s="57" t="s">
        <v>47</v>
      </c>
      <c r="F18" s="58">
        <f>B18/SUM(B$12:B$22)</f>
        <v>0</v>
      </c>
      <c r="G18" s="58">
        <f>C18/SUM(C$12:C$22)</f>
        <v>8.8235294117647051E-2</v>
      </c>
    </row>
    <row r="19" spans="1:7">
      <c r="A19" s="57" t="s">
        <v>48</v>
      </c>
      <c r="B19" s="58">
        <v>2.3255813953488372E-2</v>
      </c>
      <c r="C19" s="58">
        <v>6.9767441860465115E-2</v>
      </c>
      <c r="E19" s="57" t="s">
        <v>48</v>
      </c>
      <c r="F19" s="58">
        <f>B19/SUM(B$12:B$22)</f>
        <v>2.7027027027027025E-2</v>
      </c>
      <c r="G19" s="58">
        <f t="shared" si="0"/>
        <v>8.8235294117647051E-2</v>
      </c>
    </row>
    <row r="20" spans="1:7">
      <c r="A20" s="57" t="s">
        <v>49</v>
      </c>
      <c r="B20" s="58">
        <v>0</v>
      </c>
      <c r="C20" s="58">
        <v>4.6511627906976744E-2</v>
      </c>
      <c r="E20" s="57" t="s">
        <v>49</v>
      </c>
      <c r="F20" s="58">
        <f>B20/SUM(B$12:B$22)</f>
        <v>0</v>
      </c>
      <c r="G20" s="58">
        <f>C20/SUM(C$12:C$22)</f>
        <v>5.8823529411764698E-2</v>
      </c>
    </row>
    <row r="21" spans="1:7">
      <c r="A21" s="57" t="s">
        <v>50</v>
      </c>
      <c r="B21" s="58">
        <v>2.3255813953488372E-2</v>
      </c>
      <c r="C21" s="58">
        <v>4.6511627906976744E-2</v>
      </c>
      <c r="E21" s="57" t="s">
        <v>50</v>
      </c>
      <c r="F21" s="58">
        <f t="shared" si="1"/>
        <v>2.7027027027027025E-2</v>
      </c>
      <c r="G21" s="58">
        <f>C21/SUM(C$12:C$22)</f>
        <v>5.8823529411764698E-2</v>
      </c>
    </row>
    <row r="22" spans="1:7">
      <c r="A22" s="57" t="s">
        <v>57</v>
      </c>
      <c r="B22" s="58">
        <v>2.3255813953488372E-2</v>
      </c>
      <c r="C22" s="58">
        <v>2.3255813953488372E-2</v>
      </c>
      <c r="E22" s="57" t="s">
        <v>57</v>
      </c>
      <c r="F22" s="58">
        <f>B22/SUM(B$12:B$22)</f>
        <v>2.7027027027027025E-2</v>
      </c>
      <c r="G22" s="58">
        <f>C22/SUM(C$12:C$22)</f>
        <v>2.9411764705882349E-2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0.99999999999999978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12.77027027027027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62</v>
      </c>
      <c r="C30" s="71">
        <v>24</v>
      </c>
      <c r="D30" s="72">
        <v>15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297A-4644-4DAC-B8BC-068C79EECE78}">
  <dimension ref="A4:G32"/>
  <sheetViews>
    <sheetView showGridLines="0" topLeftCell="A7" workbookViewId="0">
      <selection activeCell="G30" sqref="G30"/>
    </sheetView>
  </sheetViews>
  <sheetFormatPr defaultRowHeight="15"/>
  <cols>
    <col min="1" max="1" width="21.85546875" customWidth="1"/>
    <col min="2" max="2" width="32.140625" customWidth="1"/>
    <col min="3" max="4" width="37.140625" customWidth="1"/>
    <col min="5" max="5" width="18.5703125" customWidth="1"/>
    <col min="6" max="6" width="29" customWidth="1"/>
    <col min="7" max="7" width="37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74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90.75" customHeight="1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0.10465116279069768</v>
      </c>
      <c r="C11" s="58">
        <v>0.12790697674418605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3.4883720930232558E-2</v>
      </c>
      <c r="C13" s="58">
        <v>0</v>
      </c>
      <c r="E13" s="57" t="s">
        <v>42</v>
      </c>
      <c r="F13" s="58">
        <f>B13/SUM(B$12:B$22)</f>
        <v>3.896103896103896E-2</v>
      </c>
      <c r="G13" s="58">
        <f>C13/SUM(C$12:C$22)</f>
        <v>0</v>
      </c>
    </row>
    <row r="14" spans="1:7">
      <c r="A14" s="57" t="s">
        <v>43</v>
      </c>
      <c r="B14" s="58">
        <v>0.10465116279069768</v>
      </c>
      <c r="C14" s="58">
        <v>2.3255813953488372E-2</v>
      </c>
      <c r="E14" s="57" t="s">
        <v>43</v>
      </c>
      <c r="F14" s="58">
        <f>B14/SUM(B$12:B$22)</f>
        <v>0.11688311688311688</v>
      </c>
      <c r="G14" s="58">
        <f t="shared" ref="G14:G15" si="0">C14/SUM(C$12:C$22)</f>
        <v>2.6666666666666661E-2</v>
      </c>
    </row>
    <row r="15" spans="1:7">
      <c r="A15" s="57" t="s">
        <v>44</v>
      </c>
      <c r="B15" s="58">
        <v>0.12790697674418605</v>
      </c>
      <c r="C15" s="58">
        <v>5.8139534883720929E-2</v>
      </c>
      <c r="E15" s="57" t="s">
        <v>44</v>
      </c>
      <c r="F15" s="58">
        <f>B15/SUM(B$12:B$22)</f>
        <v>0.14285714285714285</v>
      </c>
      <c r="G15" s="58">
        <f t="shared" si="0"/>
        <v>6.6666666666666652E-2</v>
      </c>
    </row>
    <row r="16" spans="1:7">
      <c r="A16" s="57" t="s">
        <v>45</v>
      </c>
      <c r="B16" s="58">
        <v>0.33720930232558138</v>
      </c>
      <c r="C16" s="58">
        <v>0.20930232558139536</v>
      </c>
      <c r="E16" s="57" t="s">
        <v>45</v>
      </c>
      <c r="F16" s="58">
        <f>B16/SUM(B$12:B$22)</f>
        <v>0.37662337662337658</v>
      </c>
      <c r="G16" s="58">
        <f t="shared" ref="G16:G20" si="1">C16/SUM(C$12:C$22)</f>
        <v>0.24</v>
      </c>
    </row>
    <row r="17" spans="1:7">
      <c r="A17" s="57" t="s">
        <v>46</v>
      </c>
      <c r="B17" s="58">
        <v>0.15116279069767441</v>
      </c>
      <c r="C17" s="58">
        <v>0.22093023255813954</v>
      </c>
      <c r="E17" s="57" t="s">
        <v>46</v>
      </c>
      <c r="F17" s="58">
        <f t="shared" ref="F17:F21" si="2">B17/SUM(B$12:B$22)</f>
        <v>0.1688311688311688</v>
      </c>
      <c r="G17" s="58">
        <f t="shared" si="1"/>
        <v>0.2533333333333333</v>
      </c>
    </row>
    <row r="18" spans="1:7">
      <c r="A18" s="57" t="s">
        <v>47</v>
      </c>
      <c r="B18" s="58">
        <v>4.6511627906976744E-2</v>
      </c>
      <c r="C18" s="58">
        <v>0.18604651162790697</v>
      </c>
      <c r="E18" s="57" t="s">
        <v>47</v>
      </c>
      <c r="F18" s="58">
        <f>B18/SUM(B$12:B$22)</f>
        <v>5.1948051948051945E-2</v>
      </c>
      <c r="G18" s="58">
        <f>C18/SUM(C$12:C$22)</f>
        <v>0.21333333333333329</v>
      </c>
    </row>
    <row r="19" spans="1:7">
      <c r="A19" s="57" t="s">
        <v>48</v>
      </c>
      <c r="B19" s="58">
        <v>6.9767441860465115E-2</v>
      </c>
      <c r="C19" s="58">
        <v>8.1395348837209308E-2</v>
      </c>
      <c r="E19" s="57" t="s">
        <v>48</v>
      </c>
      <c r="F19" s="58">
        <f>B19/SUM(B$12:B$22)</f>
        <v>7.792207792207792E-2</v>
      </c>
      <c r="G19" s="58">
        <f t="shared" si="1"/>
        <v>9.3333333333333324E-2</v>
      </c>
    </row>
    <row r="20" spans="1:7">
      <c r="A20" s="57" t="s">
        <v>49</v>
      </c>
      <c r="B20" s="58">
        <v>1.1627906976744186E-2</v>
      </c>
      <c r="C20" s="58">
        <v>2.3255813953488372E-2</v>
      </c>
      <c r="E20" s="57" t="s">
        <v>49</v>
      </c>
      <c r="F20" s="58">
        <f>B20/SUM(B$12:B$22)</f>
        <v>1.2987012987012986E-2</v>
      </c>
      <c r="G20" s="58">
        <f t="shared" si="1"/>
        <v>2.6666666666666661E-2</v>
      </c>
    </row>
    <row r="21" spans="1:7">
      <c r="A21" s="57" t="s">
        <v>50</v>
      </c>
      <c r="B21" s="58">
        <v>0</v>
      </c>
      <c r="C21" s="58">
        <v>6.9767441860465115E-2</v>
      </c>
      <c r="E21" s="57" t="s">
        <v>50</v>
      </c>
      <c r="F21" s="58">
        <f t="shared" si="2"/>
        <v>0</v>
      </c>
      <c r="G21" s="58">
        <f>C21/SUM(C$12:C$22)</f>
        <v>7.9999999999999988E-2</v>
      </c>
    </row>
    <row r="22" spans="1:7">
      <c r="A22" s="57" t="s">
        <v>57</v>
      </c>
      <c r="B22" s="58">
        <v>1.1627906976744186E-2</v>
      </c>
      <c r="C22" s="58">
        <v>0</v>
      </c>
      <c r="E22" s="57" t="s">
        <v>57</v>
      </c>
      <c r="F22" s="58">
        <f>B22/SUM(B$12:B$22)</f>
        <v>1.2987012987012986E-2</v>
      </c>
      <c r="G22" s="58">
        <f>C22/SUM(C$12:C$22)</f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14.042207792207792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126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71</v>
      </c>
      <c r="C30" s="71">
        <v>15</v>
      </c>
      <c r="D30" s="72">
        <v>15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7458-2163-436B-92DF-7889113C92AF}">
  <dimension ref="A4:G32"/>
  <sheetViews>
    <sheetView showGridLines="0" topLeftCell="A7" workbookViewId="0">
      <selection activeCell="F23" sqref="F23"/>
    </sheetView>
  </sheetViews>
  <sheetFormatPr defaultRowHeight="15"/>
  <cols>
    <col min="1" max="1" width="27.28515625" customWidth="1"/>
    <col min="2" max="2" width="25.42578125" customWidth="1"/>
    <col min="3" max="3" width="26.85546875" customWidth="1"/>
    <col min="4" max="4" width="30" customWidth="1"/>
    <col min="5" max="5" width="23.5703125" customWidth="1"/>
    <col min="6" max="6" width="23.28515625" customWidth="1"/>
    <col min="7" max="7" width="29.5703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75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102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0.125</v>
      </c>
      <c r="C11" s="58">
        <v>0.1875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 t="shared" ref="F12:G14" si="0">B12/SUM(B$12:B$22)</f>
        <v>0</v>
      </c>
      <c r="G12" s="58">
        <f t="shared" si="0"/>
        <v>0</v>
      </c>
    </row>
    <row r="13" spans="1:7">
      <c r="A13" s="57" t="s">
        <v>42</v>
      </c>
      <c r="B13" s="58">
        <v>6.25E-2</v>
      </c>
      <c r="C13" s="58">
        <v>0</v>
      </c>
      <c r="E13" s="57" t="s">
        <v>42</v>
      </c>
      <c r="F13" s="58">
        <f t="shared" si="0"/>
        <v>7.1428571428571425E-2</v>
      </c>
      <c r="G13" s="58">
        <f t="shared" si="0"/>
        <v>0</v>
      </c>
    </row>
    <row r="14" spans="1:7">
      <c r="A14" s="57" t="s">
        <v>43</v>
      </c>
      <c r="B14" s="58">
        <v>6.25E-2</v>
      </c>
      <c r="C14" s="58">
        <v>2.0833333333333332E-2</v>
      </c>
      <c r="E14" s="57" t="s">
        <v>43</v>
      </c>
      <c r="F14" s="58">
        <f t="shared" si="0"/>
        <v>7.1428571428571425E-2</v>
      </c>
      <c r="G14" s="58">
        <f t="shared" si="0"/>
        <v>2.5641025641025637E-2</v>
      </c>
    </row>
    <row r="15" spans="1:7">
      <c r="A15" s="57" t="s">
        <v>44</v>
      </c>
      <c r="B15" s="58">
        <v>6.25E-2</v>
      </c>
      <c r="C15" s="58">
        <v>8.3333333333333329E-2</v>
      </c>
      <c r="E15" s="57" t="s">
        <v>44</v>
      </c>
      <c r="F15" s="58">
        <f t="shared" ref="F15:F22" si="1">B15/SUM(B$12:B$22)</f>
        <v>7.1428571428571425E-2</v>
      </c>
      <c r="G15" s="58">
        <f t="shared" ref="G15" si="2">C15/SUM(C$12:C$22)</f>
        <v>0.10256410256410255</v>
      </c>
    </row>
    <row r="16" spans="1:7">
      <c r="A16" s="57" t="s">
        <v>45</v>
      </c>
      <c r="B16" s="58">
        <v>0.27083333333333331</v>
      </c>
      <c r="C16" s="58">
        <v>0.1875</v>
      </c>
      <c r="E16" s="57" t="s">
        <v>45</v>
      </c>
      <c r="F16" s="58">
        <f t="shared" si="1"/>
        <v>0.30952380952380948</v>
      </c>
      <c r="G16" s="58">
        <f t="shared" ref="G16:G21" si="3">C16/SUM(C$12:C$22)</f>
        <v>0.23076923076923073</v>
      </c>
    </row>
    <row r="17" spans="1:7">
      <c r="A17" s="57" t="s">
        <v>46</v>
      </c>
      <c r="B17" s="58">
        <v>0.125</v>
      </c>
      <c r="C17" s="58">
        <v>0.125</v>
      </c>
      <c r="E17" s="57" t="s">
        <v>46</v>
      </c>
      <c r="F17" s="58">
        <f t="shared" si="1"/>
        <v>0.14285714285714285</v>
      </c>
      <c r="G17" s="58">
        <f>C17/SUM(C$12:C$22)</f>
        <v>0.15384615384615383</v>
      </c>
    </row>
    <row r="18" spans="1:7">
      <c r="A18" s="57" t="s">
        <v>47</v>
      </c>
      <c r="B18" s="58">
        <v>0.16666666666666666</v>
      </c>
      <c r="C18" s="58">
        <v>0.27083333333333331</v>
      </c>
      <c r="E18" s="57" t="s">
        <v>47</v>
      </c>
      <c r="F18" s="58">
        <f t="shared" si="1"/>
        <v>0.19047619047619047</v>
      </c>
      <c r="G18" s="58">
        <f t="shared" si="3"/>
        <v>0.33333333333333326</v>
      </c>
    </row>
    <row r="19" spans="1:7">
      <c r="A19" s="57" t="s">
        <v>48</v>
      </c>
      <c r="B19" s="58">
        <v>8.3333333333333329E-2</v>
      </c>
      <c r="C19" s="58">
        <v>8.3333333333333329E-2</v>
      </c>
      <c r="E19" s="57" t="s">
        <v>48</v>
      </c>
      <c r="F19" s="58">
        <f t="shared" si="1"/>
        <v>9.5238095238095233E-2</v>
      </c>
      <c r="G19" s="58">
        <f>C19/SUM(C$12:C$22)</f>
        <v>0.10256410256410255</v>
      </c>
    </row>
    <row r="20" spans="1:7">
      <c r="A20" s="57" t="s">
        <v>49</v>
      </c>
      <c r="B20" s="58">
        <v>2.0833333333333332E-2</v>
      </c>
      <c r="C20" s="58">
        <v>2.0833333333333332E-2</v>
      </c>
      <c r="E20" s="57" t="s">
        <v>49</v>
      </c>
      <c r="F20" s="58">
        <f t="shared" si="1"/>
        <v>2.3809523809523808E-2</v>
      </c>
      <c r="G20" s="58">
        <f t="shared" si="3"/>
        <v>2.5641025641025637E-2</v>
      </c>
    </row>
    <row r="21" spans="1:7">
      <c r="A21" s="57" t="s">
        <v>50</v>
      </c>
      <c r="B21" s="58">
        <v>2.0833333333333332E-2</v>
      </c>
      <c r="C21" s="58">
        <v>2.0833333333333332E-2</v>
      </c>
      <c r="E21" s="57" t="s">
        <v>50</v>
      </c>
      <c r="F21" s="58">
        <f t="shared" si="1"/>
        <v>2.3809523809523808E-2</v>
      </c>
      <c r="G21" s="58">
        <f t="shared" si="3"/>
        <v>2.5641025641025637E-2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 t="shared" si="1"/>
        <v>0</v>
      </c>
      <c r="G22" s="58">
        <f>C22/SUM(C$12:C$22)</f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0.99999999999999989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16.279761904761905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51</v>
      </c>
      <c r="C30" s="71">
        <v>28</v>
      </c>
      <c r="D30" s="72">
        <v>21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F0DE-148B-4BE7-A25C-6487348AE123}">
  <dimension ref="A4:G32"/>
  <sheetViews>
    <sheetView showGridLines="0" topLeftCell="A7" workbookViewId="0">
      <selection activeCell="I27" sqref="I27"/>
    </sheetView>
  </sheetViews>
  <sheetFormatPr defaultRowHeight="15"/>
  <cols>
    <col min="1" max="1" width="27.42578125" customWidth="1"/>
    <col min="2" max="2" width="23.5703125" customWidth="1"/>
    <col min="3" max="3" width="25.7109375" customWidth="1"/>
    <col min="4" max="4" width="33.42578125" customWidth="1"/>
    <col min="5" max="5" width="20" customWidth="1"/>
    <col min="6" max="6" width="23.28515625" customWidth="1"/>
    <col min="7" max="7" width="27.710937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76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102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0.11764705882352941</v>
      </c>
      <c r="C11" s="58">
        <v>0.11764705882352941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5.8823529411764705E-2</v>
      </c>
      <c r="C13" s="58">
        <v>0</v>
      </c>
      <c r="E13" s="57" t="s">
        <v>42</v>
      </c>
      <c r="F13" s="58">
        <f>B13/SUM(B$12:B$22)</f>
        <v>6.6666666666666666E-2</v>
      </c>
      <c r="G13" s="58">
        <f>C13/SUM(C$12:C$22)</f>
        <v>0</v>
      </c>
    </row>
    <row r="14" spans="1:7">
      <c r="A14" s="57" t="s">
        <v>43</v>
      </c>
      <c r="B14" s="58">
        <v>0.11764705882352941</v>
      </c>
      <c r="C14" s="58">
        <v>5.8823529411764705E-2</v>
      </c>
      <c r="E14" s="57" t="s">
        <v>43</v>
      </c>
      <c r="F14" s="58">
        <f>B14/SUM(B$12:B$22)</f>
        <v>0.13333333333333333</v>
      </c>
      <c r="G14" s="58">
        <f t="shared" ref="G14:G15" si="0">C14/SUM(C$12:C$22)</f>
        <v>6.6666666666666666E-2</v>
      </c>
    </row>
    <row r="15" spans="1:7">
      <c r="A15" s="57" t="s">
        <v>44</v>
      </c>
      <c r="B15" s="58">
        <v>0.23529411764705882</v>
      </c>
      <c r="C15" s="58">
        <v>5.8823529411764705E-2</v>
      </c>
      <c r="E15" s="57" t="s">
        <v>44</v>
      </c>
      <c r="F15" s="58">
        <f>B15/SUM(B$12:B$22)</f>
        <v>0.26666666666666666</v>
      </c>
      <c r="G15" s="58">
        <f t="shared" si="0"/>
        <v>6.6666666666666666E-2</v>
      </c>
    </row>
    <row r="16" spans="1:7">
      <c r="A16" s="57" t="s">
        <v>45</v>
      </c>
      <c r="B16" s="58">
        <v>0.35294117647058826</v>
      </c>
      <c r="C16" s="58">
        <v>0.35294117647058826</v>
      </c>
      <c r="E16" s="57" t="s">
        <v>45</v>
      </c>
      <c r="F16" s="58">
        <f>B16/SUM(B$12:B$22)</f>
        <v>0.4</v>
      </c>
      <c r="G16" s="58">
        <f>C16/SUM(C$12:C$22)</f>
        <v>0.4</v>
      </c>
    </row>
    <row r="17" spans="1:7">
      <c r="A17" s="57" t="s">
        <v>46</v>
      </c>
      <c r="B17" s="58">
        <v>0</v>
      </c>
      <c r="C17" s="58">
        <v>0.11764705882352941</v>
      </c>
      <c r="E17" s="57" t="s">
        <v>46</v>
      </c>
      <c r="F17" s="58">
        <f t="shared" ref="F17" si="1">B17/SUM(B$12:B$22)</f>
        <v>0</v>
      </c>
      <c r="G17" s="58">
        <f t="shared" ref="G17:G21" si="2">C17/SUM(C$12:C$22)</f>
        <v>0.13333333333333333</v>
      </c>
    </row>
    <row r="18" spans="1:7">
      <c r="A18" s="57" t="s">
        <v>47</v>
      </c>
      <c r="B18" s="58">
        <v>5.8823529411764705E-2</v>
      </c>
      <c r="C18" s="58">
        <v>5.8823529411764705E-2</v>
      </c>
      <c r="E18" s="57" t="s">
        <v>47</v>
      </c>
      <c r="F18" s="58">
        <f>B18/SUM(B$12:B$22)</f>
        <v>6.6666666666666666E-2</v>
      </c>
      <c r="G18" s="58">
        <f t="shared" si="2"/>
        <v>6.6666666666666666E-2</v>
      </c>
    </row>
    <row r="19" spans="1:7">
      <c r="A19" s="57" t="s">
        <v>48</v>
      </c>
      <c r="B19" s="58">
        <v>5.8823529411764705E-2</v>
      </c>
      <c r="C19" s="58">
        <v>0.23529411764705882</v>
      </c>
      <c r="E19" s="57" t="s">
        <v>48</v>
      </c>
      <c r="F19" s="58">
        <f>B19/SUM(B$12:B$22)</f>
        <v>6.6666666666666666E-2</v>
      </c>
      <c r="G19" s="58">
        <f>C19/SUM(C$12:C$22)</f>
        <v>0.26666666666666666</v>
      </c>
    </row>
    <row r="20" spans="1:7">
      <c r="A20" s="57" t="s">
        <v>49</v>
      </c>
      <c r="B20" s="58">
        <v>0</v>
      </c>
      <c r="C20" s="58">
        <v>0</v>
      </c>
      <c r="E20" s="57" t="s">
        <v>49</v>
      </c>
      <c r="F20" s="58">
        <f>B20/SUM(B$12:B$22)</f>
        <v>0</v>
      </c>
      <c r="G20" s="58">
        <f t="shared" si="2"/>
        <v>0</v>
      </c>
    </row>
    <row r="21" spans="1:7">
      <c r="A21" s="57" t="s">
        <v>50</v>
      </c>
      <c r="B21" s="58">
        <v>0</v>
      </c>
      <c r="C21" s="58">
        <v>0</v>
      </c>
      <c r="E21" s="57" t="s">
        <v>50</v>
      </c>
      <c r="F21" s="58">
        <f>B21/SUM(B$12:B$22)</f>
        <v>0</v>
      </c>
      <c r="G21" s="58">
        <f t="shared" si="2"/>
        <v>0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>B22/SUM(B$12:B$22)</f>
        <v>0</v>
      </c>
      <c r="G22" s="58">
        <f>C22/SUM(C$12:C$22)</f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1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11.75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51">
      <c r="A30" s="65" t="s">
        <v>54</v>
      </c>
      <c r="B30" s="70">
        <v>67</v>
      </c>
      <c r="C30" s="71">
        <v>33</v>
      </c>
      <c r="D30" s="72">
        <v>0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3EEE-31A2-4999-BDAC-5ED95A91AF3B}">
  <dimension ref="A4:G32"/>
  <sheetViews>
    <sheetView showGridLines="0" topLeftCell="A4" workbookViewId="0">
      <selection activeCell="F29" sqref="F29"/>
    </sheetView>
  </sheetViews>
  <sheetFormatPr defaultRowHeight="15"/>
  <cols>
    <col min="1" max="1" width="21.42578125" customWidth="1"/>
    <col min="2" max="2" width="26.5703125" customWidth="1"/>
    <col min="3" max="3" width="25.28515625" customWidth="1"/>
    <col min="4" max="4" width="31.42578125" customWidth="1"/>
    <col min="5" max="6" width="23.42578125" customWidth="1"/>
    <col min="7" max="7" width="27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77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102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0.1</v>
      </c>
      <c r="C11" s="58">
        <v>0.21666666666666667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1.6666666666666666E-2</v>
      </c>
      <c r="C12" s="58">
        <v>1.6666666666666666E-2</v>
      </c>
      <c r="E12" s="57" t="s">
        <v>56</v>
      </c>
      <c r="F12" s="58">
        <f>B12/SUM(B$12:B$22)</f>
        <v>1.8518518518518514E-2</v>
      </c>
      <c r="G12" s="58">
        <f>C12/SUM(C$12:C$22)</f>
        <v>2.1276595744680851E-2</v>
      </c>
    </row>
    <row r="13" spans="1:7">
      <c r="A13" s="57" t="s">
        <v>42</v>
      </c>
      <c r="B13" s="58">
        <v>3.3333333333333333E-2</v>
      </c>
      <c r="C13" s="58">
        <v>0</v>
      </c>
      <c r="E13" s="57" t="s">
        <v>42</v>
      </c>
      <c r="F13" s="58">
        <f>B13/SUM(B$12:B$22)</f>
        <v>3.7037037037037028E-2</v>
      </c>
      <c r="G13" s="58">
        <f>C13/SUM(C$12:C$22)</f>
        <v>0</v>
      </c>
    </row>
    <row r="14" spans="1:7">
      <c r="A14" s="57" t="s">
        <v>43</v>
      </c>
      <c r="B14" s="58">
        <v>0.16666666666666666</v>
      </c>
      <c r="C14" s="58">
        <v>3.3333333333333333E-2</v>
      </c>
      <c r="E14" s="57" t="s">
        <v>43</v>
      </c>
      <c r="F14" s="58">
        <f t="shared" ref="F14:F22" si="0">B14/SUM(B$12:B$22)</f>
        <v>0.18518518518518515</v>
      </c>
      <c r="G14" s="58">
        <f t="shared" ref="G14" si="1">C14/SUM(C$12:C$22)</f>
        <v>4.2553191489361701E-2</v>
      </c>
    </row>
    <row r="15" spans="1:7">
      <c r="A15" s="57" t="s">
        <v>44</v>
      </c>
      <c r="B15" s="58">
        <v>0.21666666666666667</v>
      </c>
      <c r="C15" s="58">
        <v>8.3333333333333329E-2</v>
      </c>
      <c r="E15" s="57" t="s">
        <v>44</v>
      </c>
      <c r="F15" s="58">
        <f t="shared" si="0"/>
        <v>0.2407407407407407</v>
      </c>
      <c r="G15" s="58">
        <f>C15/SUM(C$12:C$22)</f>
        <v>0.10638297872340426</v>
      </c>
    </row>
    <row r="16" spans="1:7">
      <c r="A16" s="57" t="s">
        <v>45</v>
      </c>
      <c r="B16" s="58">
        <v>0.3</v>
      </c>
      <c r="C16" s="58">
        <v>0.25</v>
      </c>
      <c r="E16" s="57" t="s">
        <v>45</v>
      </c>
      <c r="F16" s="58">
        <f t="shared" si="0"/>
        <v>0.33333333333333326</v>
      </c>
      <c r="G16" s="58">
        <f t="shared" ref="G16:G22" si="2">C16/SUM(C$12:C$22)</f>
        <v>0.31914893617021278</v>
      </c>
    </row>
    <row r="17" spans="1:7">
      <c r="A17" s="57" t="s">
        <v>46</v>
      </c>
      <c r="B17" s="58">
        <v>0.1</v>
      </c>
      <c r="C17" s="58">
        <v>0.13333333333333333</v>
      </c>
      <c r="E17" s="57" t="s">
        <v>46</v>
      </c>
      <c r="F17" s="58">
        <f t="shared" si="0"/>
        <v>0.1111111111111111</v>
      </c>
      <c r="G17" s="58">
        <f>C17/SUM(C$12:C$22)</f>
        <v>0.1702127659574468</v>
      </c>
    </row>
    <row r="18" spans="1:7">
      <c r="A18" s="57" t="s">
        <v>47</v>
      </c>
      <c r="B18" s="58">
        <v>3.3333333333333333E-2</v>
      </c>
      <c r="C18" s="58">
        <v>8.3333333333333329E-2</v>
      </c>
      <c r="E18" s="57" t="s">
        <v>47</v>
      </c>
      <c r="F18" s="58">
        <f t="shared" si="0"/>
        <v>3.7037037037037028E-2</v>
      </c>
      <c r="G18" s="58">
        <f t="shared" si="2"/>
        <v>0.10638297872340426</v>
      </c>
    </row>
    <row r="19" spans="1:7">
      <c r="A19" s="57" t="s">
        <v>48</v>
      </c>
      <c r="B19" s="58">
        <v>1.6666666666666666E-2</v>
      </c>
      <c r="C19" s="58">
        <v>0.13333333333333333</v>
      </c>
      <c r="E19" s="57" t="s">
        <v>48</v>
      </c>
      <c r="F19" s="58">
        <f t="shared" si="0"/>
        <v>1.8518518518518514E-2</v>
      </c>
      <c r="G19" s="58">
        <f>C19/SUM(C$12:C$22)</f>
        <v>0.1702127659574468</v>
      </c>
    </row>
    <row r="20" spans="1:7">
      <c r="A20" s="57" t="s">
        <v>49</v>
      </c>
      <c r="B20" s="58">
        <v>0</v>
      </c>
      <c r="C20" s="58">
        <v>3.3333333333333333E-2</v>
      </c>
      <c r="E20" s="57" t="s">
        <v>49</v>
      </c>
      <c r="F20" s="58">
        <f t="shared" si="0"/>
        <v>0</v>
      </c>
      <c r="G20" s="58">
        <f t="shared" si="2"/>
        <v>4.2553191489361701E-2</v>
      </c>
    </row>
    <row r="21" spans="1:7">
      <c r="A21" s="57" t="s">
        <v>50</v>
      </c>
      <c r="B21" s="58">
        <v>1.6666666666666666E-2</v>
      </c>
      <c r="C21" s="58">
        <v>1.6666666666666666E-2</v>
      </c>
      <c r="E21" s="57" t="s">
        <v>50</v>
      </c>
      <c r="F21" s="58">
        <f t="shared" si="0"/>
        <v>1.8518518518518514E-2</v>
      </c>
      <c r="G21" s="58">
        <f>C21/SUM(C$12:C$22)</f>
        <v>2.1276595744680851E-2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 t="shared" si="0"/>
        <v>0</v>
      </c>
      <c r="G22" s="58">
        <f t="shared" si="2"/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0.99999999999999978</v>
      </c>
      <c r="G23" s="58">
        <f>SUM(G12:G22)</f>
        <v>1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11.574074074074074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74</v>
      </c>
      <c r="C30" s="71">
        <v>21</v>
      </c>
      <c r="D30" s="72">
        <v>4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E9D2-1072-4DAF-9C69-BEAC8380D16C}">
  <dimension ref="A1:G32"/>
  <sheetViews>
    <sheetView workbookViewId="0"/>
  </sheetViews>
  <sheetFormatPr defaultRowHeight="15"/>
  <cols>
    <col min="1" max="1" width="26.42578125" style="1" customWidth="1"/>
    <col min="2" max="2" width="32.140625" style="1" customWidth="1"/>
    <col min="3" max="3" width="39.28515625" style="1" customWidth="1"/>
    <col min="4" max="4" width="31.140625" style="1" customWidth="1"/>
    <col min="5" max="5" width="21.140625" style="1" customWidth="1"/>
    <col min="6" max="6" width="27.5703125" style="1" customWidth="1"/>
    <col min="7" max="7" width="37.85546875" style="1" customWidth="1"/>
    <col min="8" max="16384" width="9.140625" style="1"/>
  </cols>
  <sheetData>
    <row r="1" spans="1:7">
      <c r="B1" s="8"/>
    </row>
    <row r="2" spans="1:7">
      <c r="B2" s="8"/>
    </row>
    <row r="3" spans="1:7">
      <c r="B3" s="8"/>
    </row>
    <row r="4" spans="1:7" ht="20.25">
      <c r="A4" s="3" t="s">
        <v>0</v>
      </c>
      <c r="B4" s="8"/>
    </row>
    <row r="6" spans="1:7" ht="30" customHeight="1">
      <c r="A6" s="135" t="s">
        <v>82</v>
      </c>
      <c r="B6" s="135"/>
      <c r="C6" s="6"/>
      <c r="D6" s="131"/>
      <c r="E6" s="6"/>
    </row>
    <row r="7" spans="1:7" s="8" customFormat="1" ht="9.9499999999999993" customHeight="1">
      <c r="A7" s="43"/>
      <c r="C7" s="44"/>
      <c r="D7" s="132"/>
      <c r="E7" s="44"/>
    </row>
    <row r="8" spans="1:7">
      <c r="A8" s="134" t="s">
        <v>66</v>
      </c>
      <c r="B8" s="134"/>
      <c r="C8" s="134"/>
      <c r="D8" s="133"/>
      <c r="E8" s="134" t="s">
        <v>66</v>
      </c>
      <c r="F8" s="134"/>
      <c r="G8" s="134"/>
    </row>
    <row r="9" spans="1:7" ht="78.75" customHeight="1">
      <c r="A9" s="55"/>
      <c r="B9" s="56" t="s">
        <v>52</v>
      </c>
      <c r="C9" s="54" t="s">
        <v>58</v>
      </c>
      <c r="D9" s="131"/>
      <c r="E9" s="55"/>
      <c r="F9" s="60" t="s">
        <v>52</v>
      </c>
      <c r="G9" s="59" t="s">
        <v>58</v>
      </c>
    </row>
    <row r="10" spans="1:7" ht="15" customHeight="1">
      <c r="A10" s="57" t="s">
        <v>55</v>
      </c>
      <c r="B10" s="58">
        <v>0.2073170731707317</v>
      </c>
      <c r="C10" s="58">
        <v>0.25609756097560976</v>
      </c>
      <c r="E10" s="57" t="s">
        <v>55</v>
      </c>
      <c r="F10" s="58" t="s">
        <v>65</v>
      </c>
      <c r="G10" s="58" t="s">
        <v>65</v>
      </c>
    </row>
    <row r="11" spans="1:7">
      <c r="A11" s="57" t="s">
        <v>56</v>
      </c>
      <c r="B11" s="58">
        <v>3.6585365853658534E-2</v>
      </c>
      <c r="C11" s="58">
        <v>1.2195121951219513E-2</v>
      </c>
      <c r="E11" s="57" t="s">
        <v>56</v>
      </c>
      <c r="F11" s="58">
        <f>B11/SUM(B$11:B$21)</f>
        <v>4.6153846153846149E-2</v>
      </c>
      <c r="G11" s="58">
        <f>C11/SUM(C$11:C$21)</f>
        <v>1.6393442622950817E-2</v>
      </c>
    </row>
    <row r="12" spans="1:7" ht="15" customHeight="1">
      <c r="A12" s="57" t="s">
        <v>42</v>
      </c>
      <c r="B12" s="58">
        <v>0.10975609756097561</v>
      </c>
      <c r="C12" s="58">
        <v>9.7560975609756101E-2</v>
      </c>
      <c r="E12" s="57" t="s">
        <v>42</v>
      </c>
      <c r="F12" s="58">
        <f t="shared" ref="F12:F21" si="0">B12/SUM(B$11:B$21)</f>
        <v>0.13846153846153847</v>
      </c>
      <c r="G12" s="58">
        <f t="shared" ref="G12:G21" si="1">C12/SUM(C$11:C$21)</f>
        <v>0.13114754098360654</v>
      </c>
    </row>
    <row r="13" spans="1:7" ht="15" customHeight="1">
      <c r="A13" s="57" t="s">
        <v>43</v>
      </c>
      <c r="B13" s="58">
        <v>6.097560975609756E-2</v>
      </c>
      <c r="C13" s="58">
        <v>4.878048780487805E-2</v>
      </c>
      <c r="E13" s="57" t="s">
        <v>43</v>
      </c>
      <c r="F13" s="58">
        <f t="shared" si="0"/>
        <v>7.6923076923076913E-2</v>
      </c>
      <c r="G13" s="58">
        <f t="shared" si="1"/>
        <v>6.5573770491803268E-2</v>
      </c>
    </row>
    <row r="14" spans="1:7">
      <c r="A14" s="57" t="s">
        <v>44</v>
      </c>
      <c r="B14" s="58">
        <v>0.12195121951219512</v>
      </c>
      <c r="C14" s="58">
        <v>9.7560975609756101E-2</v>
      </c>
      <c r="E14" s="57" t="s">
        <v>44</v>
      </c>
      <c r="F14" s="58">
        <f t="shared" si="0"/>
        <v>0.15384615384615383</v>
      </c>
      <c r="G14" s="58">
        <f t="shared" si="1"/>
        <v>0.13114754098360654</v>
      </c>
    </row>
    <row r="15" spans="1:7">
      <c r="A15" s="57" t="s">
        <v>45</v>
      </c>
      <c r="B15" s="58">
        <v>0.23170731707317074</v>
      </c>
      <c r="C15" s="58">
        <v>0.13414634146341464</v>
      </c>
      <c r="E15" s="57" t="s">
        <v>45</v>
      </c>
      <c r="F15" s="58">
        <f t="shared" si="0"/>
        <v>0.29230769230769232</v>
      </c>
      <c r="G15" s="58">
        <f>C15/SUM(C$11:C$21)</f>
        <v>0.18032786885245899</v>
      </c>
    </row>
    <row r="16" spans="1:7">
      <c r="A16" s="57" t="s">
        <v>46</v>
      </c>
      <c r="B16" s="58">
        <v>0.10975609756097561</v>
      </c>
      <c r="C16" s="58">
        <v>0.10975609756097561</v>
      </c>
      <c r="E16" s="57" t="s">
        <v>46</v>
      </c>
      <c r="F16" s="58">
        <f t="shared" si="0"/>
        <v>0.13846153846153847</v>
      </c>
      <c r="G16" s="58">
        <f t="shared" si="1"/>
        <v>0.14754098360655735</v>
      </c>
    </row>
    <row r="17" spans="1:7">
      <c r="A17" s="57" t="s">
        <v>47</v>
      </c>
      <c r="B17" s="58">
        <v>6.097560975609756E-2</v>
      </c>
      <c r="C17" s="58">
        <v>8.5365853658536592E-2</v>
      </c>
      <c r="E17" s="57" t="s">
        <v>47</v>
      </c>
      <c r="F17" s="58">
        <f t="shared" si="0"/>
        <v>7.6923076923076913E-2</v>
      </c>
      <c r="G17" s="58">
        <f t="shared" si="1"/>
        <v>0.11475409836065573</v>
      </c>
    </row>
    <row r="18" spans="1:7">
      <c r="A18" s="57" t="s">
        <v>48</v>
      </c>
      <c r="B18" s="58">
        <v>1.2195121951219513E-2</v>
      </c>
      <c r="C18" s="58">
        <v>3.6585365853658534E-2</v>
      </c>
      <c r="E18" s="57" t="s">
        <v>48</v>
      </c>
      <c r="F18" s="58">
        <f t="shared" si="0"/>
        <v>1.5384615384615384E-2</v>
      </c>
      <c r="G18" s="58">
        <f t="shared" si="1"/>
        <v>4.9180327868852451E-2</v>
      </c>
    </row>
    <row r="19" spans="1:7">
      <c r="A19" s="57" t="s">
        <v>49</v>
      </c>
      <c r="B19" s="58">
        <v>1.2195121951219513E-2</v>
      </c>
      <c r="C19" s="58">
        <v>4.878048780487805E-2</v>
      </c>
      <c r="E19" s="57" t="s">
        <v>49</v>
      </c>
      <c r="F19" s="58">
        <f>B19/SUM(B$11:B$21)</f>
        <v>1.5384615384615384E-2</v>
      </c>
      <c r="G19" s="58">
        <f t="shared" si="1"/>
        <v>6.5573770491803268E-2</v>
      </c>
    </row>
    <row r="20" spans="1:7">
      <c r="A20" s="57" t="s">
        <v>50</v>
      </c>
      <c r="B20" s="58">
        <v>2.4390243902439025E-2</v>
      </c>
      <c r="C20" s="58">
        <v>3.6585365853658534E-2</v>
      </c>
      <c r="E20" s="57" t="s">
        <v>50</v>
      </c>
      <c r="F20" s="58">
        <f t="shared" si="0"/>
        <v>3.0769230769230767E-2</v>
      </c>
      <c r="G20" s="58">
        <f t="shared" si="1"/>
        <v>4.9180327868852451E-2</v>
      </c>
    </row>
    <row r="21" spans="1:7">
      <c r="A21" s="57" t="s">
        <v>57</v>
      </c>
      <c r="B21" s="58">
        <v>1.2195121951219513E-2</v>
      </c>
      <c r="C21" s="58">
        <v>3.6585365853658534E-2</v>
      </c>
      <c r="E21" s="57" t="s">
        <v>57</v>
      </c>
      <c r="F21" s="58">
        <f t="shared" si="0"/>
        <v>1.5384615384615384E-2</v>
      </c>
      <c r="G21" s="58">
        <f t="shared" si="1"/>
        <v>4.9180327868852451E-2</v>
      </c>
    </row>
    <row r="22" spans="1:7">
      <c r="A22" s="57" t="s">
        <v>59</v>
      </c>
      <c r="B22" s="58">
        <v>1</v>
      </c>
      <c r="C22" s="58">
        <v>1</v>
      </c>
      <c r="E22" s="57" t="s">
        <v>59</v>
      </c>
      <c r="F22" s="58">
        <f>SUM(F11:F21)</f>
        <v>0.99999999999999967</v>
      </c>
      <c r="G22" s="58">
        <f>SUM(G11:G21)</f>
        <v>0.99999999999999967</v>
      </c>
    </row>
    <row r="23" spans="1:7">
      <c r="E23" s="128" t="s">
        <v>69</v>
      </c>
      <c r="F23"/>
      <c r="G23"/>
    </row>
    <row r="25" spans="1:7">
      <c r="A25" s="37" t="s">
        <v>41</v>
      </c>
      <c r="B25" s="38">
        <v>12.903846153846199</v>
      </c>
    </row>
    <row r="26" spans="1:7">
      <c r="A26" s="126" t="s">
        <v>68</v>
      </c>
    </row>
    <row r="29" spans="1:7" ht="26.25">
      <c r="A29" s="48"/>
      <c r="B29" s="63" t="s">
        <v>37</v>
      </c>
      <c r="C29" s="33" t="s">
        <v>40</v>
      </c>
      <c r="D29" s="34" t="s">
        <v>38</v>
      </c>
    </row>
    <row r="30" spans="1:7" ht="75">
      <c r="A30" s="48" t="s">
        <v>54</v>
      </c>
      <c r="B30" s="53">
        <v>44</v>
      </c>
      <c r="C30" s="35">
        <v>39</v>
      </c>
      <c r="D30" s="36">
        <v>16</v>
      </c>
    </row>
    <row r="31" spans="1:7">
      <c r="A31" s="127" t="s">
        <v>63</v>
      </c>
    </row>
    <row r="32" spans="1:7">
      <c r="A32" s="127" t="s">
        <v>64</v>
      </c>
    </row>
  </sheetData>
  <mergeCells count="3">
    <mergeCell ref="E8:G8"/>
    <mergeCell ref="A8:C8"/>
    <mergeCell ref="A6:B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E965-B2DA-4581-B2CD-3171345DFFDD}">
  <dimension ref="A4:G32"/>
  <sheetViews>
    <sheetView showGridLines="0" workbookViewId="0">
      <selection activeCell="M21" sqref="M21"/>
    </sheetView>
  </sheetViews>
  <sheetFormatPr defaultRowHeight="15"/>
  <cols>
    <col min="1" max="1" width="24.85546875" customWidth="1"/>
    <col min="2" max="2" width="35.28515625" customWidth="1"/>
    <col min="3" max="3" width="32" customWidth="1"/>
    <col min="4" max="4" width="35.42578125" customWidth="1"/>
    <col min="5" max="5" width="21.140625" customWidth="1"/>
    <col min="6" max="6" width="26.7109375" customWidth="1"/>
    <col min="7" max="7" width="28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78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0.20588235294117646</v>
      </c>
      <c r="C11" s="58">
        <v>0.23529411764705882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2.9411764705882353E-2</v>
      </c>
      <c r="C12" s="58">
        <v>0</v>
      </c>
      <c r="E12" s="57" t="s">
        <v>56</v>
      </c>
      <c r="F12" s="58">
        <f>B12/SUM(B$12:B$22)</f>
        <v>3.7037037037037035E-2</v>
      </c>
      <c r="G12" s="58">
        <f>C12/SUM(C$12:C$22)</f>
        <v>0</v>
      </c>
    </row>
    <row r="13" spans="1:7">
      <c r="A13" s="57" t="s">
        <v>42</v>
      </c>
      <c r="B13" s="58">
        <v>5.8823529411764705E-2</v>
      </c>
      <c r="C13" s="58">
        <v>0</v>
      </c>
      <c r="E13" s="57" t="s">
        <v>42</v>
      </c>
      <c r="F13" s="58">
        <f>B13/SUM(B$12:B$22)</f>
        <v>7.407407407407407E-2</v>
      </c>
      <c r="G13" s="58">
        <f>C13/SUM(C$12:C$22)</f>
        <v>0</v>
      </c>
    </row>
    <row r="14" spans="1:7">
      <c r="A14" s="57" t="s">
        <v>43</v>
      </c>
      <c r="B14" s="58">
        <v>0.11764705882352941</v>
      </c>
      <c r="C14" s="58">
        <v>2.9411764705882353E-2</v>
      </c>
      <c r="E14" s="57" t="s">
        <v>43</v>
      </c>
      <c r="F14" s="58">
        <f>B14/SUM(B$12:B$22)</f>
        <v>0.14814814814814814</v>
      </c>
      <c r="G14" s="58">
        <f t="shared" ref="G14:G15" si="0">C14/SUM(C$12:C$22)</f>
        <v>3.8461538461538457E-2</v>
      </c>
    </row>
    <row r="15" spans="1:7">
      <c r="A15" s="57" t="s">
        <v>44</v>
      </c>
      <c r="B15" s="58">
        <v>8.8235294117647065E-2</v>
      </c>
      <c r="C15" s="58">
        <v>0</v>
      </c>
      <c r="E15" s="57" t="s">
        <v>44</v>
      </c>
      <c r="F15" s="58">
        <f>B15/SUM(B$12:B$22)</f>
        <v>0.1111111111111111</v>
      </c>
      <c r="G15" s="58">
        <f t="shared" si="0"/>
        <v>0</v>
      </c>
    </row>
    <row r="16" spans="1:7">
      <c r="A16" s="57" t="s">
        <v>45</v>
      </c>
      <c r="B16" s="58">
        <v>0.3235294117647059</v>
      </c>
      <c r="C16" s="58">
        <v>0.26470588235294118</v>
      </c>
      <c r="E16" s="57" t="s">
        <v>45</v>
      </c>
      <c r="F16" s="58">
        <f>B16/SUM(B$12:B$22)</f>
        <v>0.40740740740740738</v>
      </c>
      <c r="G16" s="58">
        <f t="shared" ref="G16:G21" si="1">C16/SUM(C$12:C$22)</f>
        <v>0.34615384615384615</v>
      </c>
    </row>
    <row r="17" spans="1:7">
      <c r="A17" s="57" t="s">
        <v>46</v>
      </c>
      <c r="B17" s="58">
        <v>5.8823529411764705E-2</v>
      </c>
      <c r="C17" s="58">
        <v>0.20588235294117646</v>
      </c>
      <c r="E17" s="57" t="s">
        <v>46</v>
      </c>
      <c r="F17" s="58">
        <f t="shared" ref="F17" si="2">B17/SUM(B$12:B$22)</f>
        <v>7.407407407407407E-2</v>
      </c>
      <c r="G17" s="58">
        <f>C17/SUM(C$12:C$22)</f>
        <v>0.26923076923076922</v>
      </c>
    </row>
    <row r="18" spans="1:7">
      <c r="A18" s="57" t="s">
        <v>47</v>
      </c>
      <c r="B18" s="58">
        <v>5.8823529411764705E-2</v>
      </c>
      <c r="C18" s="58">
        <v>5.8823529411764705E-2</v>
      </c>
      <c r="E18" s="57" t="s">
        <v>47</v>
      </c>
      <c r="F18" s="58">
        <f>B18/SUM(B$12:B$22)</f>
        <v>7.407407407407407E-2</v>
      </c>
      <c r="G18" s="58">
        <f>C18/SUM(C$12:C$22)</f>
        <v>7.6923076923076913E-2</v>
      </c>
    </row>
    <row r="19" spans="1:7">
      <c r="A19" s="57" t="s">
        <v>48</v>
      </c>
      <c r="B19" s="58">
        <v>0</v>
      </c>
      <c r="C19" s="58">
        <v>5.8823529411764705E-2</v>
      </c>
      <c r="E19" s="57" t="s">
        <v>48</v>
      </c>
      <c r="F19" s="58">
        <f>B19/SUM(B$12:B$22)</f>
        <v>0</v>
      </c>
      <c r="G19" s="58">
        <f t="shared" si="1"/>
        <v>7.6923076923076913E-2</v>
      </c>
    </row>
    <row r="20" spans="1:7">
      <c r="A20" s="57" t="s">
        <v>49</v>
      </c>
      <c r="B20" s="58">
        <v>2.9411764705882353E-2</v>
      </c>
      <c r="C20" s="58">
        <v>8.8235294117647065E-2</v>
      </c>
      <c r="E20" s="57" t="s">
        <v>49</v>
      </c>
      <c r="F20" s="58">
        <f>B20/SUM(B$12:B$22)</f>
        <v>3.7037037037037035E-2</v>
      </c>
      <c r="G20" s="58">
        <f>C20/SUM(C$12:C$22)</f>
        <v>0.11538461538461538</v>
      </c>
    </row>
    <row r="21" spans="1:7">
      <c r="A21" s="57" t="s">
        <v>50</v>
      </c>
      <c r="B21" s="58">
        <v>0</v>
      </c>
      <c r="C21" s="58">
        <v>2.9411764705882353E-2</v>
      </c>
      <c r="E21" s="57" t="s">
        <v>50</v>
      </c>
      <c r="F21" s="58">
        <f>B21/SUM(B$12:B$22)</f>
        <v>0</v>
      </c>
      <c r="G21" s="58">
        <f t="shared" si="1"/>
        <v>3.8461538461538457E-2</v>
      </c>
    </row>
    <row r="22" spans="1:7">
      <c r="A22" s="57" t="s">
        <v>57</v>
      </c>
      <c r="B22" s="58">
        <v>2.9411764705882353E-2</v>
      </c>
      <c r="C22" s="58">
        <v>2.9411764705882353E-2</v>
      </c>
      <c r="E22" s="57" t="s">
        <v>57</v>
      </c>
      <c r="F22" s="58">
        <f>B22/SUM(B$12:B$22)</f>
        <v>3.7037037037037035E-2</v>
      </c>
      <c r="G22" s="58">
        <f>C22/SUM(C$12:C$22)</f>
        <v>3.8461538461538457E-2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0.99999999999999978</v>
      </c>
      <c r="G23" s="58">
        <f>SUM(G12:G22)</f>
        <v>0.99999999999999978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12.962962962962964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76</v>
      </c>
      <c r="C30" s="71">
        <v>20</v>
      </c>
      <c r="D30" s="72">
        <v>4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F966-FED7-4D93-A73B-3B5A5B064349}">
  <dimension ref="A4:G32"/>
  <sheetViews>
    <sheetView showGridLines="0" workbookViewId="0">
      <selection activeCell="G29" sqref="G29"/>
    </sheetView>
  </sheetViews>
  <sheetFormatPr defaultRowHeight="15"/>
  <cols>
    <col min="1" max="1" width="22.7109375" customWidth="1"/>
    <col min="2" max="2" width="28.140625" customWidth="1"/>
    <col min="3" max="3" width="29.140625" customWidth="1"/>
    <col min="4" max="4" width="29.5703125" customWidth="1"/>
    <col min="5" max="5" width="18.5703125" customWidth="1"/>
    <col min="6" max="6" width="28.42578125" customWidth="1"/>
    <col min="7" max="7" width="30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79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0.4</v>
      </c>
      <c r="C11" s="58">
        <v>0.5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0</v>
      </c>
      <c r="C12" s="58">
        <v>0</v>
      </c>
      <c r="E12" s="57" t="s">
        <v>56</v>
      </c>
      <c r="F12" s="58">
        <f>B12/SUM(B$12:B$22)</f>
        <v>0</v>
      </c>
      <c r="G12" s="58">
        <f>C12/SUM(C$12:C$22)</f>
        <v>0</v>
      </c>
    </row>
    <row r="13" spans="1:7">
      <c r="A13" s="57" t="s">
        <v>42</v>
      </c>
      <c r="B13" s="58">
        <v>0</v>
      </c>
      <c r="C13" s="58">
        <v>0</v>
      </c>
      <c r="E13" s="57" t="s">
        <v>42</v>
      </c>
      <c r="F13" s="58">
        <f>B13/SUM(B$12:B$22)</f>
        <v>0</v>
      </c>
      <c r="G13" s="58">
        <f>C13/SUM(C$12:C$22)</f>
        <v>0</v>
      </c>
    </row>
    <row r="14" spans="1:7">
      <c r="A14" s="57" t="s">
        <v>43</v>
      </c>
      <c r="B14" s="58">
        <v>0.2</v>
      </c>
      <c r="C14" s="58">
        <v>0.15</v>
      </c>
      <c r="E14" s="57" t="s">
        <v>43</v>
      </c>
      <c r="F14" s="58">
        <f>B14/SUM(B$12:B$22)</f>
        <v>0.33333333333333337</v>
      </c>
      <c r="G14" s="58">
        <f t="shared" ref="G14" si="0">C14/SUM(C$12:C$22)</f>
        <v>0.30000000000000004</v>
      </c>
    </row>
    <row r="15" spans="1:7">
      <c r="A15" s="57" t="s">
        <v>44</v>
      </c>
      <c r="B15" s="58">
        <v>0.2</v>
      </c>
      <c r="C15" s="58">
        <v>0.1</v>
      </c>
      <c r="E15" s="57" t="s">
        <v>44</v>
      </c>
      <c r="F15" s="58">
        <f>B15/SUM(B$12:B$22)</f>
        <v>0.33333333333333337</v>
      </c>
      <c r="G15" s="58">
        <f>C15/SUM(C$12:C$22)</f>
        <v>0.20000000000000004</v>
      </c>
    </row>
    <row r="16" spans="1:7">
      <c r="A16" s="57" t="s">
        <v>45</v>
      </c>
      <c r="B16" s="58">
        <v>0.1</v>
      </c>
      <c r="C16" s="58">
        <v>0.1</v>
      </c>
      <c r="E16" s="57" t="s">
        <v>45</v>
      </c>
      <c r="F16" s="58">
        <f>B16/SUM(B$12:B$22)</f>
        <v>0.16666666666666669</v>
      </c>
      <c r="G16" s="58">
        <f t="shared" ref="G16:G22" si="1">C16/SUM(C$12:C$22)</f>
        <v>0.20000000000000004</v>
      </c>
    </row>
    <row r="17" spans="1:7">
      <c r="A17" s="57" t="s">
        <v>46</v>
      </c>
      <c r="B17" s="58">
        <v>0.1</v>
      </c>
      <c r="C17" s="58">
        <v>0.05</v>
      </c>
      <c r="E17" s="57" t="s">
        <v>46</v>
      </c>
      <c r="F17" s="58">
        <f t="shared" ref="F17" si="2">B17/SUM(B$12:B$22)</f>
        <v>0.16666666666666669</v>
      </c>
      <c r="G17" s="58">
        <f t="shared" si="1"/>
        <v>0.10000000000000002</v>
      </c>
    </row>
    <row r="18" spans="1:7">
      <c r="A18" s="57" t="s">
        <v>47</v>
      </c>
      <c r="B18" s="58">
        <v>0</v>
      </c>
      <c r="C18" s="58">
        <v>0.05</v>
      </c>
      <c r="E18" s="57" t="s">
        <v>47</v>
      </c>
      <c r="F18" s="58">
        <f>B18/SUM(B$12:B$22)</f>
        <v>0</v>
      </c>
      <c r="G18" s="58">
        <f t="shared" si="1"/>
        <v>0.10000000000000002</v>
      </c>
    </row>
    <row r="19" spans="1:7">
      <c r="A19" s="57" t="s">
        <v>48</v>
      </c>
      <c r="B19" s="58">
        <v>0</v>
      </c>
      <c r="C19" s="58">
        <v>0</v>
      </c>
      <c r="E19" s="57" t="s">
        <v>48</v>
      </c>
      <c r="F19" s="58">
        <f>B19/SUM(B$12:B$22)</f>
        <v>0</v>
      </c>
      <c r="G19" s="58">
        <f t="shared" si="1"/>
        <v>0</v>
      </c>
    </row>
    <row r="20" spans="1:7">
      <c r="A20" s="57" t="s">
        <v>49</v>
      </c>
      <c r="B20" s="58">
        <v>0</v>
      </c>
      <c r="C20" s="58">
        <v>0.05</v>
      </c>
      <c r="E20" s="57" t="s">
        <v>49</v>
      </c>
      <c r="F20" s="58">
        <f>B20/SUM(B$12:B$22)</f>
        <v>0</v>
      </c>
      <c r="G20" s="58">
        <f>C20/SUM(C$12:C$22)</f>
        <v>0.10000000000000002</v>
      </c>
    </row>
    <row r="21" spans="1:7">
      <c r="A21" s="57" t="s">
        <v>50</v>
      </c>
      <c r="B21" s="58">
        <v>0</v>
      </c>
      <c r="C21" s="58">
        <v>0</v>
      </c>
      <c r="E21" s="57" t="s">
        <v>50</v>
      </c>
      <c r="F21" s="58">
        <f>B21/SUM(B$12:B$22)</f>
        <v>0</v>
      </c>
      <c r="G21" s="58">
        <f t="shared" si="1"/>
        <v>0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>B22/SUM(B$12:B$22)</f>
        <v>0</v>
      </c>
      <c r="G22" s="58">
        <f t="shared" si="1"/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1.0000000000000002</v>
      </c>
      <c r="G23" s="58">
        <f>SUM(G12:G22)</f>
        <v>1.0000000000000002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10</v>
      </c>
      <c r="C26" s="75"/>
      <c r="D26" s="75"/>
      <c r="E26" s="46"/>
    </row>
    <row r="27" spans="1:7">
      <c r="A27" s="126" t="s">
        <v>68</v>
      </c>
      <c r="B27" s="75"/>
      <c r="C27" s="75"/>
      <c r="D27" s="75"/>
      <c r="E27" s="75"/>
      <c r="F27" s="46"/>
    </row>
    <row r="28" spans="1:7">
      <c r="A28" s="126"/>
      <c r="B28" s="75"/>
      <c r="C28" s="75"/>
      <c r="D28" s="75"/>
      <c r="E28" s="75"/>
      <c r="F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50</v>
      </c>
      <c r="C30" s="71">
        <v>40</v>
      </c>
      <c r="D30" s="72">
        <v>10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2E74-EE90-4918-B25E-3B82894AF0A3}">
  <dimension ref="A4:G32"/>
  <sheetViews>
    <sheetView showGridLines="0" workbookViewId="0">
      <selection activeCell="L12" sqref="L12"/>
    </sheetView>
  </sheetViews>
  <sheetFormatPr defaultRowHeight="15"/>
  <cols>
    <col min="1" max="1" width="29.140625" customWidth="1"/>
    <col min="2" max="2" width="32.5703125" customWidth="1"/>
    <col min="3" max="3" width="34.42578125" customWidth="1"/>
    <col min="4" max="4" width="37.85546875" customWidth="1"/>
    <col min="5" max="5" width="21.7109375" customWidth="1"/>
    <col min="6" max="6" width="26.85546875" customWidth="1"/>
    <col min="7" max="7" width="28.42578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80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0.31065088757396447</v>
      </c>
      <c r="C11" s="58">
        <v>0.33727810650887574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5.3254437869822487E-2</v>
      </c>
      <c r="C12" s="58">
        <v>4.4378698224852069E-2</v>
      </c>
      <c r="E12" s="57" t="s">
        <v>56</v>
      </c>
      <c r="F12" s="58">
        <f>B12/SUM(B$12:B$22)</f>
        <v>7.7253218884120164E-2</v>
      </c>
      <c r="G12" s="58">
        <f>C12/SUM(C$12:C$22)</f>
        <v>6.6964285714285712E-2</v>
      </c>
    </row>
    <row r="13" spans="1:7">
      <c r="A13" s="57" t="s">
        <v>42</v>
      </c>
      <c r="B13" s="58">
        <v>0.15976331360946747</v>
      </c>
      <c r="C13" s="58">
        <v>0.1242603550295858</v>
      </c>
      <c r="E13" s="57" t="s">
        <v>42</v>
      </c>
      <c r="F13" s="58">
        <f>B13/SUM(B$12:B$22)</f>
        <v>0.23175965665236051</v>
      </c>
      <c r="G13" s="58">
        <f>C13/SUM(C$12:C$22)</f>
        <v>0.1875</v>
      </c>
    </row>
    <row r="14" spans="1:7">
      <c r="A14" s="57" t="s">
        <v>43</v>
      </c>
      <c r="B14" s="58">
        <v>0.12130177514792899</v>
      </c>
      <c r="C14" s="58">
        <v>8.2840236686390539E-2</v>
      </c>
      <c r="E14" s="57" t="s">
        <v>43</v>
      </c>
      <c r="F14" s="58">
        <f t="shared" ref="F14:F22" si="0">B14/SUM(B$12:B$22)</f>
        <v>0.17596566523605148</v>
      </c>
      <c r="G14" s="58">
        <f t="shared" ref="G14:G15" si="1">C14/SUM(C$12:C$22)</f>
        <v>0.12500000000000003</v>
      </c>
    </row>
    <row r="15" spans="1:7">
      <c r="A15" s="57" t="s">
        <v>44</v>
      </c>
      <c r="B15" s="58">
        <v>0.14792899408284024</v>
      </c>
      <c r="C15" s="58">
        <v>0.13905325443786981</v>
      </c>
      <c r="E15" s="57" t="s">
        <v>44</v>
      </c>
      <c r="F15" s="58">
        <f t="shared" si="0"/>
        <v>0.21459227467811157</v>
      </c>
      <c r="G15" s="58">
        <f t="shared" si="1"/>
        <v>0.20982142857142858</v>
      </c>
    </row>
    <row r="16" spans="1:7">
      <c r="A16" s="57" t="s">
        <v>45</v>
      </c>
      <c r="B16" s="58">
        <v>0.11538461538461539</v>
      </c>
      <c r="C16" s="58">
        <v>0.10059171597633136</v>
      </c>
      <c r="E16" s="57" t="s">
        <v>45</v>
      </c>
      <c r="F16" s="58">
        <f t="shared" si="0"/>
        <v>0.16738197424892703</v>
      </c>
      <c r="G16" s="58">
        <f t="shared" ref="G16:G22" si="2">C16/SUM(C$12:C$22)</f>
        <v>0.1517857142857143</v>
      </c>
    </row>
    <row r="17" spans="1:7">
      <c r="A17" s="57" t="s">
        <v>46</v>
      </c>
      <c r="B17" s="58">
        <v>4.142011834319527E-2</v>
      </c>
      <c r="C17" s="58">
        <v>7.1005917159763315E-2</v>
      </c>
      <c r="E17" s="57" t="s">
        <v>46</v>
      </c>
      <c r="F17" s="58">
        <f t="shared" si="0"/>
        <v>6.0085836909871244E-2</v>
      </c>
      <c r="G17" s="58">
        <f t="shared" si="2"/>
        <v>0.10714285714285715</v>
      </c>
    </row>
    <row r="18" spans="1:7">
      <c r="A18" s="57" t="s">
        <v>47</v>
      </c>
      <c r="B18" s="58">
        <v>3.2544378698224852E-2</v>
      </c>
      <c r="C18" s="58">
        <v>5.0295857988165681E-2</v>
      </c>
      <c r="E18" s="57" t="s">
        <v>47</v>
      </c>
      <c r="F18" s="58">
        <f t="shared" si="0"/>
        <v>4.7210300429184546E-2</v>
      </c>
      <c r="G18" s="58">
        <f>C18/SUM(C$12:C$22)</f>
        <v>7.5892857142857151E-2</v>
      </c>
    </row>
    <row r="19" spans="1:7">
      <c r="A19" s="57" t="s">
        <v>48</v>
      </c>
      <c r="B19" s="58">
        <v>5.9171597633136093E-3</v>
      </c>
      <c r="C19" s="58">
        <v>2.3668639053254437E-2</v>
      </c>
      <c r="E19" s="57" t="s">
        <v>48</v>
      </c>
      <c r="F19" s="58">
        <f t="shared" si="0"/>
        <v>8.5836909871244618E-3</v>
      </c>
      <c r="G19" s="58">
        <f t="shared" si="2"/>
        <v>3.5714285714285719E-2</v>
      </c>
    </row>
    <row r="20" spans="1:7">
      <c r="A20" s="57" t="s">
        <v>49</v>
      </c>
      <c r="B20" s="58">
        <v>8.8757396449704144E-3</v>
      </c>
      <c r="C20" s="58">
        <v>1.1834319526627219E-2</v>
      </c>
      <c r="E20" s="57" t="s">
        <v>49</v>
      </c>
      <c r="F20" s="58">
        <f>B20/SUM(B$12:B$22)</f>
        <v>1.2875536480686693E-2</v>
      </c>
      <c r="G20" s="58">
        <f>C20/SUM(C$12:C$22)</f>
        <v>1.785714285714286E-2</v>
      </c>
    </row>
    <row r="21" spans="1:7">
      <c r="A21" s="57" t="s">
        <v>50</v>
      </c>
      <c r="B21" s="58">
        <v>2.9585798816568047E-3</v>
      </c>
      <c r="C21" s="58">
        <v>1.1834319526627219E-2</v>
      </c>
      <c r="E21" s="57" t="s">
        <v>50</v>
      </c>
      <c r="F21" s="58">
        <f t="shared" si="0"/>
        <v>4.2918454935622309E-3</v>
      </c>
      <c r="G21" s="58">
        <f t="shared" si="2"/>
        <v>1.785714285714286E-2</v>
      </c>
    </row>
    <row r="22" spans="1:7">
      <c r="A22" s="57" t="s">
        <v>57</v>
      </c>
      <c r="B22" s="58">
        <v>0</v>
      </c>
      <c r="C22" s="58">
        <v>2.9585798816568047E-3</v>
      </c>
      <c r="E22" s="57" t="s">
        <v>57</v>
      </c>
      <c r="F22" s="58">
        <f t="shared" si="0"/>
        <v>0</v>
      </c>
      <c r="G22" s="58">
        <f t="shared" si="2"/>
        <v>4.4642857142857149E-3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0.99999999999999989</v>
      </c>
      <c r="G23" s="58">
        <f>SUM(G12:G22)</f>
        <v>1.0000000000000002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122" t="s">
        <v>41</v>
      </c>
      <c r="B26" s="123">
        <v>8.964592274678111</v>
      </c>
      <c r="C26" s="124"/>
      <c r="D26" s="124"/>
      <c r="E26" s="46"/>
    </row>
    <row r="27" spans="1:7">
      <c r="A27" s="126" t="s">
        <v>68</v>
      </c>
      <c r="B27" s="124"/>
      <c r="C27" s="124"/>
      <c r="D27" s="124"/>
      <c r="E27" s="124"/>
      <c r="F27" s="46"/>
    </row>
    <row r="28" spans="1:7">
      <c r="A28" s="126"/>
      <c r="B28" s="124"/>
      <c r="C28" s="124"/>
      <c r="D28" s="124"/>
      <c r="E28" s="124"/>
      <c r="F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50</v>
      </c>
      <c r="C30" s="71">
        <v>36</v>
      </c>
      <c r="D30" s="72">
        <v>14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A3C9-25A5-4406-9023-0E3985DE034E}">
  <dimension ref="A4:G32"/>
  <sheetViews>
    <sheetView showGridLines="0" workbookViewId="0">
      <selection activeCell="D25" sqref="D25"/>
    </sheetView>
  </sheetViews>
  <sheetFormatPr defaultRowHeight="15"/>
  <cols>
    <col min="1" max="1" width="27.5703125" customWidth="1"/>
    <col min="2" max="2" width="28.7109375" customWidth="1"/>
    <col min="3" max="3" width="30" customWidth="1"/>
    <col min="4" max="4" width="30.85546875" customWidth="1"/>
    <col min="5" max="5" width="20.42578125" customWidth="1"/>
    <col min="6" max="6" width="30.42578125" customWidth="1"/>
    <col min="7" max="8" width="30.1406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/>
      <c r="B6" s="46"/>
      <c r="C6" s="46"/>
      <c r="D6" s="46"/>
      <c r="E6" s="46"/>
    </row>
    <row r="7" spans="1:7">
      <c r="A7" s="45" t="s">
        <v>81</v>
      </c>
      <c r="B7" s="46"/>
      <c r="C7" s="46"/>
      <c r="D7" s="46"/>
      <c r="E7" s="46"/>
    </row>
    <row r="8" spans="1:7">
      <c r="B8" s="46"/>
      <c r="C8" s="46"/>
      <c r="D8" s="46"/>
      <c r="E8" s="46"/>
    </row>
    <row r="9" spans="1:7">
      <c r="A9" s="134" t="s">
        <v>66</v>
      </c>
      <c r="B9" s="134"/>
      <c r="C9" s="134"/>
      <c r="D9" s="46"/>
      <c r="E9" s="134" t="s">
        <v>66</v>
      </c>
      <c r="F9" s="134"/>
      <c r="G9" s="134"/>
    </row>
    <row r="10" spans="1:7" ht="89.2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0.37572254335260113</v>
      </c>
      <c r="C11" s="58">
        <v>0.41040462427745666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5.2023121387283239E-2</v>
      </c>
      <c r="C12" s="58">
        <v>3.4682080924855488E-2</v>
      </c>
      <c r="E12" s="57" t="s">
        <v>56</v>
      </c>
      <c r="F12" s="58">
        <f>B12/SUM(B$12:B$22)</f>
        <v>8.3333333333333301E-2</v>
      </c>
      <c r="G12" s="58">
        <f>C12/SUM(C$12:C$22)</f>
        <v>5.8823529411764719E-2</v>
      </c>
    </row>
    <row r="13" spans="1:7">
      <c r="A13" s="57" t="s">
        <v>42</v>
      </c>
      <c r="B13" s="58">
        <v>0.17341040462427745</v>
      </c>
      <c r="C13" s="58">
        <v>0.13294797687861271</v>
      </c>
      <c r="E13" s="57" t="s">
        <v>42</v>
      </c>
      <c r="F13" s="58">
        <f>B13/SUM(B$12:B$22)</f>
        <v>0.27777777777777768</v>
      </c>
      <c r="G13" s="58">
        <f>C13/SUM(C$12:C$22)</f>
        <v>0.22549019607843143</v>
      </c>
    </row>
    <row r="14" spans="1:7">
      <c r="A14" s="57" t="s">
        <v>43</v>
      </c>
      <c r="B14" s="58">
        <v>0.12138728323699421</v>
      </c>
      <c r="C14" s="58">
        <v>0.10404624277456648</v>
      </c>
      <c r="E14" s="57" t="s">
        <v>43</v>
      </c>
      <c r="F14" s="58">
        <f t="shared" ref="F14:F21" si="0">B14/SUM(B$12:B$22)</f>
        <v>0.19444444444444436</v>
      </c>
      <c r="G14" s="58">
        <f t="shared" ref="G14:G15" si="1">C14/SUM(C$12:C$22)</f>
        <v>0.17647058823529418</v>
      </c>
    </row>
    <row r="15" spans="1:7">
      <c r="A15" s="57" t="s">
        <v>44</v>
      </c>
      <c r="B15" s="58">
        <v>9.8265895953757232E-2</v>
      </c>
      <c r="C15" s="58">
        <v>0.12138728323699401</v>
      </c>
      <c r="E15" s="57" t="s">
        <v>44</v>
      </c>
      <c r="F15" s="58">
        <f t="shared" si="0"/>
        <v>0.15740740740740736</v>
      </c>
      <c r="G15" s="58">
        <f t="shared" si="1"/>
        <v>0.20588235294117618</v>
      </c>
    </row>
    <row r="16" spans="1:7">
      <c r="A16" s="57" t="s">
        <v>45</v>
      </c>
      <c r="B16" s="58">
        <v>0.11560693641618497</v>
      </c>
      <c r="C16" s="58">
        <v>8.6705202312138727E-2</v>
      </c>
      <c r="E16" s="57" t="s">
        <v>45</v>
      </c>
      <c r="F16" s="58">
        <f t="shared" si="0"/>
        <v>0.18518518518518512</v>
      </c>
      <c r="G16" s="58">
        <f>C16/SUM(C$12:C$22)</f>
        <v>0.1470588235294118</v>
      </c>
    </row>
    <row r="17" spans="1:7">
      <c r="A17" s="57" t="s">
        <v>46</v>
      </c>
      <c r="B17" s="58">
        <v>2.8901734104046242E-2</v>
      </c>
      <c r="C17" s="58">
        <v>5.7803468208092484E-2</v>
      </c>
      <c r="E17" s="57" t="s">
        <v>46</v>
      </c>
      <c r="F17" s="58">
        <f t="shared" si="0"/>
        <v>4.629629629629628E-2</v>
      </c>
      <c r="G17" s="58">
        <f t="shared" ref="G17:G20" si="2">C17/SUM(C$12:C$22)</f>
        <v>9.8039215686274536E-2</v>
      </c>
    </row>
    <row r="18" spans="1:7">
      <c r="A18" s="57" t="s">
        <v>47</v>
      </c>
      <c r="B18" s="58">
        <v>1.7341040462427744E-2</v>
      </c>
      <c r="C18" s="58">
        <v>2.3121387283236993E-2</v>
      </c>
      <c r="E18" s="57" t="s">
        <v>47</v>
      </c>
      <c r="F18" s="58">
        <f>B18/SUM(B$12:B$22)</f>
        <v>2.7777777777777766E-2</v>
      </c>
      <c r="G18" s="58">
        <f t="shared" si="2"/>
        <v>3.9215686274509817E-2</v>
      </c>
    </row>
    <row r="19" spans="1:7">
      <c r="A19" s="57" t="s">
        <v>48</v>
      </c>
      <c r="B19" s="58">
        <v>5.7803468208092483E-3</v>
      </c>
      <c r="C19" s="58">
        <v>1.1560693641618497E-2</v>
      </c>
      <c r="E19" s="57" t="s">
        <v>48</v>
      </c>
      <c r="F19" s="58">
        <f t="shared" si="0"/>
        <v>9.2592592592592553E-3</v>
      </c>
      <c r="G19" s="58">
        <f>C19/SUM(C$12:C$22)</f>
        <v>1.9607843137254909E-2</v>
      </c>
    </row>
    <row r="20" spans="1:7">
      <c r="A20" s="57" t="s">
        <v>49</v>
      </c>
      <c r="B20" s="58">
        <v>5.7803468208092483E-3</v>
      </c>
      <c r="C20" s="58">
        <v>1.1560693641618497E-2</v>
      </c>
      <c r="E20" s="57" t="s">
        <v>49</v>
      </c>
      <c r="F20" s="58">
        <f>B20/SUM(B$12:B$22)</f>
        <v>9.2592592592592553E-3</v>
      </c>
      <c r="G20" s="58">
        <f t="shared" si="2"/>
        <v>1.9607843137254909E-2</v>
      </c>
    </row>
    <row r="21" spans="1:7">
      <c r="A21" s="57" t="s">
        <v>50</v>
      </c>
      <c r="B21" s="58">
        <v>5.7803468208092483E-3</v>
      </c>
      <c r="C21" s="58">
        <v>5.7803468208092483E-3</v>
      </c>
      <c r="E21" s="57" t="s">
        <v>50</v>
      </c>
      <c r="F21" s="58">
        <f t="shared" si="0"/>
        <v>9.2592592592592553E-3</v>
      </c>
      <c r="G21" s="58">
        <f>C21/SUM(C$12:C$22)</f>
        <v>9.8039215686274543E-3</v>
      </c>
    </row>
    <row r="22" spans="1:7">
      <c r="A22" s="57" t="s">
        <v>57</v>
      </c>
      <c r="B22" s="58">
        <v>0</v>
      </c>
      <c r="C22" s="58">
        <v>0</v>
      </c>
      <c r="E22" s="57" t="s">
        <v>57</v>
      </c>
      <c r="F22" s="58">
        <f>B22/SUM(B$12:B$22)</f>
        <v>0</v>
      </c>
      <c r="G22" s="58">
        <f>C22/SUM(C$12:C$22)</f>
        <v>0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0.99999999999999978</v>
      </c>
      <c r="G23" s="58">
        <f>SUM(G12:G22)</f>
        <v>0.99999999999999989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8.3912037037037042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B28" s="75"/>
      <c r="C28" s="75"/>
      <c r="D28" s="75"/>
      <c r="E28" s="75"/>
      <c r="F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38.25">
      <c r="A30" s="65" t="s">
        <v>54</v>
      </c>
      <c r="B30" s="70">
        <v>43</v>
      </c>
      <c r="C30" s="71">
        <v>42</v>
      </c>
      <c r="D30" s="72">
        <v>15</v>
      </c>
      <c r="E30" s="46"/>
    </row>
    <row r="31" spans="1:7">
      <c r="A31" s="127" t="s">
        <v>63</v>
      </c>
      <c r="B31" s="46"/>
      <c r="C31" s="46"/>
      <c r="D31" s="46"/>
      <c r="E31" s="46"/>
    </row>
    <row r="32" spans="1:7">
      <c r="A32" s="127" t="s">
        <v>64</v>
      </c>
    </row>
  </sheetData>
  <mergeCells count="2">
    <mergeCell ref="E9:G9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EF01-E73C-4BD6-8FB9-6BE0DCC00BB0}">
  <dimension ref="A4:H33"/>
  <sheetViews>
    <sheetView showGridLines="0" topLeftCell="A4" workbookViewId="0">
      <selection activeCell="G28" sqref="G28"/>
    </sheetView>
  </sheetViews>
  <sheetFormatPr defaultRowHeight="15"/>
  <cols>
    <col min="1" max="1" width="27" customWidth="1"/>
    <col min="2" max="2" width="38.140625" customWidth="1"/>
    <col min="3" max="3" width="30.5703125" customWidth="1"/>
    <col min="4" max="4" width="30.28515625" customWidth="1"/>
    <col min="5" max="5" width="25.85546875" customWidth="1"/>
    <col min="6" max="6" width="31.5703125" customWidth="1"/>
    <col min="7" max="7" width="36.5703125" customWidth="1"/>
  </cols>
  <sheetData>
    <row r="4" spans="1:8" ht="18">
      <c r="A4" s="3" t="s">
        <v>1</v>
      </c>
      <c r="B4" s="8"/>
      <c r="C4" s="1"/>
      <c r="D4" s="1"/>
      <c r="E4" s="1"/>
    </row>
    <row r="5" spans="1:8">
      <c r="A5" s="1"/>
      <c r="B5" s="8"/>
      <c r="C5" s="1"/>
      <c r="D5" s="1"/>
      <c r="E5" s="1"/>
    </row>
    <row r="6" spans="1:8">
      <c r="A6" s="45"/>
      <c r="B6" s="46"/>
      <c r="C6" s="46"/>
      <c r="D6" s="46"/>
      <c r="E6" s="46"/>
    </row>
    <row r="7" spans="1:8">
      <c r="A7" s="46"/>
      <c r="B7" s="46"/>
      <c r="C7" s="46"/>
      <c r="D7" s="46"/>
      <c r="E7" s="46"/>
    </row>
    <row r="8" spans="1:8">
      <c r="A8" s="45" t="s">
        <v>70</v>
      </c>
      <c r="B8" s="46"/>
      <c r="C8" s="46"/>
      <c r="D8" s="46"/>
      <c r="E8" s="46"/>
    </row>
    <row r="9" spans="1:8">
      <c r="A9" s="45"/>
      <c r="B9" s="46"/>
      <c r="C9" s="46"/>
      <c r="D9" s="46"/>
      <c r="E9" s="46"/>
    </row>
    <row r="10" spans="1:8">
      <c r="A10" s="138" t="s">
        <v>61</v>
      </c>
      <c r="B10" s="139"/>
      <c r="C10" s="140"/>
      <c r="D10" s="46"/>
      <c r="E10" s="138" t="s">
        <v>66</v>
      </c>
      <c r="F10" s="139"/>
      <c r="G10" s="140"/>
      <c r="H10" s="46"/>
    </row>
    <row r="11" spans="1:8" ht="89.25">
      <c r="A11" s="55"/>
      <c r="B11" s="60" t="s">
        <v>52</v>
      </c>
      <c r="C11" s="59" t="s">
        <v>58</v>
      </c>
      <c r="D11" s="1"/>
      <c r="E11" s="55"/>
      <c r="F11" s="60" t="s">
        <v>52</v>
      </c>
      <c r="G11" s="59" t="s">
        <v>58</v>
      </c>
    </row>
    <row r="12" spans="1:8">
      <c r="A12" s="57" t="s">
        <v>55</v>
      </c>
      <c r="B12" s="58">
        <v>0.22093023255813954</v>
      </c>
      <c r="C12" s="58">
        <v>0.2441860465116279</v>
      </c>
      <c r="E12" s="57" t="s">
        <v>55</v>
      </c>
      <c r="F12" s="58" t="s">
        <v>65</v>
      </c>
      <c r="G12" s="58" t="s">
        <v>65</v>
      </c>
    </row>
    <row r="13" spans="1:8">
      <c r="A13" s="57" t="s">
        <v>56</v>
      </c>
      <c r="B13" s="58">
        <v>2.3255813953488372E-2</v>
      </c>
      <c r="C13" s="58">
        <v>4.6511627906976744E-2</v>
      </c>
      <c r="E13" s="57" t="s">
        <v>56</v>
      </c>
      <c r="F13" s="58">
        <f>B13/SUM(B$13:B$23)</f>
        <v>2.9850746268656712E-2</v>
      </c>
      <c r="G13" s="58">
        <f>C13/SUM(C$13:C$23)</f>
        <v>6.1538461538461535E-2</v>
      </c>
    </row>
    <row r="14" spans="1:8">
      <c r="A14" s="57" t="s">
        <v>42</v>
      </c>
      <c r="B14" s="58">
        <v>0.13953488372093023</v>
      </c>
      <c r="C14" s="58">
        <v>0.10465116279069768</v>
      </c>
      <c r="E14" s="57" t="s">
        <v>42</v>
      </c>
      <c r="F14" s="58">
        <f t="shared" ref="F14:F23" si="0">B14/SUM(B$13:B$23)</f>
        <v>0.17910447761194029</v>
      </c>
      <c r="G14" s="58">
        <f>C14/SUM(C$13:C$23)</f>
        <v>0.13846153846153847</v>
      </c>
    </row>
    <row r="15" spans="1:8">
      <c r="A15" s="57" t="s">
        <v>43</v>
      </c>
      <c r="B15" s="58">
        <v>0.16279069767441862</v>
      </c>
      <c r="C15" s="58">
        <v>9.3023255813953487E-2</v>
      </c>
      <c r="E15" s="57" t="s">
        <v>43</v>
      </c>
      <c r="F15" s="58">
        <f t="shared" si="0"/>
        <v>0.20895522388059701</v>
      </c>
      <c r="G15" s="58">
        <f t="shared" ref="G15:G22" si="1">C15/SUM(C$13:C$23)</f>
        <v>0.12307692307692307</v>
      </c>
    </row>
    <row r="16" spans="1:8">
      <c r="A16" s="57" t="s">
        <v>44</v>
      </c>
      <c r="B16" s="58">
        <v>0.20930232558139536</v>
      </c>
      <c r="C16" s="58">
        <v>0.16279069767441862</v>
      </c>
      <c r="E16" s="57" t="s">
        <v>44</v>
      </c>
      <c r="F16" s="58">
        <f t="shared" si="0"/>
        <v>0.26865671641791045</v>
      </c>
      <c r="G16" s="58">
        <f t="shared" si="1"/>
        <v>0.2153846153846154</v>
      </c>
    </row>
    <row r="17" spans="1:7">
      <c r="A17" s="57" t="s">
        <v>45</v>
      </c>
      <c r="B17" s="58">
        <v>0.11627906976744186</v>
      </c>
      <c r="C17" s="58">
        <v>0.15116279069767441</v>
      </c>
      <c r="E17" s="57" t="s">
        <v>45</v>
      </c>
      <c r="F17" s="58">
        <f t="shared" si="0"/>
        <v>0.14925373134328357</v>
      </c>
      <c r="G17" s="58">
        <f t="shared" si="1"/>
        <v>0.19999999999999998</v>
      </c>
    </row>
    <row r="18" spans="1:7">
      <c r="A18" s="57" t="s">
        <v>46</v>
      </c>
      <c r="B18" s="58">
        <v>3.4883720930232558E-2</v>
      </c>
      <c r="C18" s="58">
        <v>5.8139534883720929E-2</v>
      </c>
      <c r="E18" s="57" t="s">
        <v>46</v>
      </c>
      <c r="F18" s="58">
        <f t="shared" si="0"/>
        <v>4.4776119402985072E-2</v>
      </c>
      <c r="G18" s="58">
        <f t="shared" si="1"/>
        <v>7.6923076923076927E-2</v>
      </c>
    </row>
    <row r="19" spans="1:7">
      <c r="A19" s="57" t="s">
        <v>47</v>
      </c>
      <c r="B19" s="58">
        <v>6.9767441860465115E-2</v>
      </c>
      <c r="C19" s="58">
        <v>6.9767441860465115E-2</v>
      </c>
      <c r="E19" s="57" t="s">
        <v>47</v>
      </c>
      <c r="F19" s="58">
        <f t="shared" si="0"/>
        <v>8.9552238805970144E-2</v>
      </c>
      <c r="G19" s="58">
        <f t="shared" si="1"/>
        <v>9.2307692307692299E-2</v>
      </c>
    </row>
    <row r="20" spans="1:7">
      <c r="A20" s="57" t="s">
        <v>48</v>
      </c>
      <c r="B20" s="58">
        <v>0</v>
      </c>
      <c r="C20" s="58">
        <v>3.4883720930232558E-2</v>
      </c>
      <c r="E20" s="57" t="s">
        <v>48</v>
      </c>
      <c r="F20" s="58">
        <f>B20/SUM(B$13:B$23)</f>
        <v>0</v>
      </c>
      <c r="G20" s="58">
        <f t="shared" si="1"/>
        <v>4.6153846153846149E-2</v>
      </c>
    </row>
    <row r="21" spans="1:7">
      <c r="A21" s="57" t="s">
        <v>49</v>
      </c>
      <c r="B21" s="58">
        <v>2.3255813953488372E-2</v>
      </c>
      <c r="C21" s="58">
        <v>2.3255813953488372E-2</v>
      </c>
      <c r="E21" s="57" t="s">
        <v>49</v>
      </c>
      <c r="F21" s="58">
        <f t="shared" si="0"/>
        <v>2.9850746268656712E-2</v>
      </c>
      <c r="G21" s="58">
        <f t="shared" si="1"/>
        <v>3.0769230769230767E-2</v>
      </c>
    </row>
    <row r="22" spans="1:7">
      <c r="A22" s="57" t="s">
        <v>50</v>
      </c>
      <c r="B22" s="58">
        <v>0</v>
      </c>
      <c r="C22" s="58">
        <v>1.1627906976744186E-2</v>
      </c>
      <c r="E22" s="57" t="s">
        <v>50</v>
      </c>
      <c r="F22" s="58">
        <f t="shared" si="0"/>
        <v>0</v>
      </c>
      <c r="G22" s="58">
        <f t="shared" si="1"/>
        <v>1.5384615384615384E-2</v>
      </c>
    </row>
    <row r="23" spans="1:7">
      <c r="A23" s="57" t="s">
        <v>57</v>
      </c>
      <c r="B23" s="58">
        <v>0</v>
      </c>
      <c r="C23" s="58">
        <v>0</v>
      </c>
      <c r="E23" s="57" t="s">
        <v>57</v>
      </c>
      <c r="F23" s="58">
        <f t="shared" si="0"/>
        <v>0</v>
      </c>
      <c r="G23" s="58">
        <f>C23/SUM(C$13:C$23)</f>
        <v>0</v>
      </c>
    </row>
    <row r="24" spans="1:7">
      <c r="A24" s="57" t="s">
        <v>59</v>
      </c>
      <c r="B24" s="58">
        <v>1</v>
      </c>
      <c r="C24" s="58">
        <v>1</v>
      </c>
      <c r="E24" s="57" t="s">
        <v>59</v>
      </c>
      <c r="F24" s="58">
        <f>SUM(F13:F23)</f>
        <v>1</v>
      </c>
      <c r="G24" s="58">
        <f>SUM(G13:G23)</f>
        <v>0.99999999999999989</v>
      </c>
    </row>
    <row r="25" spans="1:7">
      <c r="A25" s="46"/>
      <c r="B25" s="46"/>
      <c r="E25" s="128" t="s">
        <v>67</v>
      </c>
    </row>
    <row r="26" spans="1:7">
      <c r="A26" s="46"/>
      <c r="B26" s="46"/>
      <c r="C26" s="46"/>
      <c r="D26" s="46"/>
      <c r="E26" s="46"/>
    </row>
    <row r="27" spans="1:7">
      <c r="A27" s="73" t="s">
        <v>41</v>
      </c>
      <c r="B27" s="74">
        <v>10</v>
      </c>
      <c r="C27" s="75"/>
      <c r="D27" s="75"/>
      <c r="E27" s="46"/>
    </row>
    <row r="28" spans="1:7">
      <c r="A28" s="126" t="s">
        <v>62</v>
      </c>
      <c r="B28" s="125"/>
      <c r="C28" s="75"/>
      <c r="D28" s="75"/>
      <c r="E28" s="46"/>
    </row>
    <row r="29" spans="1:7">
      <c r="B29" s="75"/>
      <c r="C29" s="75"/>
      <c r="D29" s="75"/>
      <c r="E29" s="75"/>
      <c r="F29" s="46"/>
    </row>
    <row r="30" spans="1:7" ht="25.5">
      <c r="A30" s="67"/>
      <c r="B30" s="66" t="s">
        <v>37</v>
      </c>
      <c r="C30" s="68" t="s">
        <v>40</v>
      </c>
      <c r="D30" s="69" t="s">
        <v>38</v>
      </c>
      <c r="E30" s="46"/>
    </row>
    <row r="31" spans="1:7" ht="63.75">
      <c r="A31" s="65" t="s">
        <v>54</v>
      </c>
      <c r="B31" s="70">
        <v>51</v>
      </c>
      <c r="C31" s="71">
        <v>30</v>
      </c>
      <c r="D31" s="72">
        <v>19</v>
      </c>
      <c r="E31" s="46"/>
    </row>
    <row r="32" spans="1:7">
      <c r="A32" s="127" t="s">
        <v>63</v>
      </c>
    </row>
    <row r="33" spans="1:1">
      <c r="A33" s="127" t="s">
        <v>64</v>
      </c>
    </row>
  </sheetData>
  <mergeCells count="2">
    <mergeCell ref="A10:C10"/>
    <mergeCell ref="E10:G10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478B-A346-4B41-82DD-3FE09A64BB65}">
  <dimension ref="A4:G32"/>
  <sheetViews>
    <sheetView showGridLines="0" workbookViewId="0">
      <selection activeCell="G25" sqref="G25"/>
    </sheetView>
  </sheetViews>
  <sheetFormatPr defaultRowHeight="15"/>
  <cols>
    <col min="1" max="1" width="26.7109375" customWidth="1"/>
    <col min="2" max="2" width="27.5703125" customWidth="1"/>
    <col min="3" max="3" width="38.5703125" customWidth="1"/>
    <col min="4" max="4" width="33.140625" customWidth="1"/>
    <col min="5" max="5" width="26.7109375" customWidth="1"/>
    <col min="6" max="6" width="27.5703125" customWidth="1"/>
    <col min="7" max="7" width="38.5703125" customWidth="1"/>
  </cols>
  <sheetData>
    <row r="4" spans="1:7" ht="18">
      <c r="A4" s="3" t="s">
        <v>1</v>
      </c>
      <c r="B4" s="8"/>
      <c r="C4" s="1"/>
      <c r="D4" s="1"/>
      <c r="E4" s="1"/>
    </row>
    <row r="5" spans="1:7">
      <c r="A5" s="1"/>
      <c r="B5" s="8"/>
      <c r="C5" s="1"/>
      <c r="D5" s="1"/>
      <c r="E5" s="1"/>
    </row>
    <row r="6" spans="1:7">
      <c r="A6" s="45" t="s">
        <v>60</v>
      </c>
      <c r="B6" s="46"/>
      <c r="C6" s="46"/>
      <c r="D6" s="46"/>
      <c r="E6" s="46"/>
    </row>
    <row r="7" spans="1:7">
      <c r="A7" s="46"/>
      <c r="B7" s="46"/>
      <c r="C7" s="46"/>
      <c r="D7" s="46"/>
      <c r="E7" s="46"/>
    </row>
    <row r="8" spans="1:7">
      <c r="A8" s="45"/>
      <c r="B8" s="46"/>
      <c r="C8" s="46"/>
      <c r="D8" s="46"/>
    </row>
    <row r="9" spans="1:7">
      <c r="A9" s="138" t="s">
        <v>61</v>
      </c>
      <c r="B9" s="139"/>
      <c r="C9" s="140"/>
      <c r="D9" s="46"/>
      <c r="E9" s="138" t="s">
        <v>66</v>
      </c>
      <c r="F9" s="139"/>
      <c r="G9" s="140"/>
    </row>
    <row r="10" spans="1:7" ht="76.5">
      <c r="A10" s="55"/>
      <c r="B10" s="60" t="s">
        <v>52</v>
      </c>
      <c r="C10" s="59" t="s">
        <v>58</v>
      </c>
      <c r="D10" s="1"/>
      <c r="E10" s="55"/>
      <c r="F10" s="60" t="s">
        <v>52</v>
      </c>
      <c r="G10" s="59" t="s">
        <v>58</v>
      </c>
    </row>
    <row r="11" spans="1:7">
      <c r="A11" s="57" t="s">
        <v>55</v>
      </c>
      <c r="B11" s="58">
        <v>0.26582278481012656</v>
      </c>
      <c r="C11" s="58">
        <v>0.27848101265822783</v>
      </c>
      <c r="E11" s="57" t="s">
        <v>55</v>
      </c>
      <c r="F11" s="58" t="s">
        <v>65</v>
      </c>
      <c r="G11" s="58" t="s">
        <v>65</v>
      </c>
    </row>
    <row r="12" spans="1:7">
      <c r="A12" s="57" t="s">
        <v>56</v>
      </c>
      <c r="B12" s="58">
        <v>8.8607594936708861E-2</v>
      </c>
      <c r="C12" s="58">
        <v>6.3291139240506333E-2</v>
      </c>
      <c r="E12" s="57" t="s">
        <v>56</v>
      </c>
      <c r="F12" s="58">
        <f>B12/SUM(B$12:B$22)</f>
        <v>0.12068965517241381</v>
      </c>
      <c r="G12" s="58">
        <f>C12/SUM(C$12:C$22)</f>
        <v>8.771929824561403E-2</v>
      </c>
    </row>
    <row r="13" spans="1:7">
      <c r="A13" s="57" t="s">
        <v>42</v>
      </c>
      <c r="B13" s="58">
        <v>0.15189873417721519</v>
      </c>
      <c r="C13" s="58">
        <v>0.12658227848101267</v>
      </c>
      <c r="E13" s="57" t="s">
        <v>42</v>
      </c>
      <c r="F13" s="58">
        <f t="shared" ref="F13:G22" si="0">B13/SUM(B$12:B$22)</f>
        <v>0.20689655172413796</v>
      </c>
      <c r="G13" s="58">
        <f t="shared" si="0"/>
        <v>0.17543859649122806</v>
      </c>
    </row>
    <row r="14" spans="1:7">
      <c r="A14" s="57" t="s">
        <v>43</v>
      </c>
      <c r="B14" s="58">
        <v>7.5949367088607597E-2</v>
      </c>
      <c r="C14" s="58">
        <v>2.5316455696202531E-2</v>
      </c>
      <c r="E14" s="57" t="s">
        <v>43</v>
      </c>
      <c r="F14" s="58">
        <f>B14/SUM(B$12:B$22)</f>
        <v>0.10344827586206898</v>
      </c>
      <c r="G14" s="58">
        <f>C14/SUM(C$12:C$22)</f>
        <v>3.5087719298245612E-2</v>
      </c>
    </row>
    <row r="15" spans="1:7">
      <c r="A15" s="57" t="s">
        <v>44</v>
      </c>
      <c r="B15" s="58">
        <v>0.189873417721519</v>
      </c>
      <c r="C15" s="58">
        <v>0.15189873417721519</v>
      </c>
      <c r="E15" s="57" t="s">
        <v>44</v>
      </c>
      <c r="F15" s="58">
        <f t="shared" si="0"/>
        <v>0.25862068965517249</v>
      </c>
      <c r="G15" s="58">
        <f t="shared" si="0"/>
        <v>0.21052631578947367</v>
      </c>
    </row>
    <row r="16" spans="1:7">
      <c r="A16" s="57" t="s">
        <v>45</v>
      </c>
      <c r="B16" s="58">
        <v>0.11392405063291139</v>
      </c>
      <c r="C16" s="58">
        <v>7.5949367088607597E-2</v>
      </c>
      <c r="E16" s="57" t="s">
        <v>45</v>
      </c>
      <c r="F16" s="58">
        <f t="shared" si="0"/>
        <v>0.15517241379310345</v>
      </c>
      <c r="G16" s="58">
        <f t="shared" si="0"/>
        <v>0.10526315789473684</v>
      </c>
    </row>
    <row r="17" spans="1:7">
      <c r="A17" s="57" t="s">
        <v>46</v>
      </c>
      <c r="B17" s="58">
        <v>7.5949367088607597E-2</v>
      </c>
      <c r="C17" s="58">
        <v>0.11392405063291139</v>
      </c>
      <c r="E17" s="57" t="s">
        <v>46</v>
      </c>
      <c r="F17" s="58">
        <f t="shared" si="0"/>
        <v>0.10344827586206898</v>
      </c>
      <c r="G17" s="58">
        <f t="shared" si="0"/>
        <v>0.15789473684210525</v>
      </c>
    </row>
    <row r="18" spans="1:7">
      <c r="A18" s="57" t="s">
        <v>47</v>
      </c>
      <c r="B18" s="58">
        <v>2.5316455696202531E-2</v>
      </c>
      <c r="C18" s="58">
        <v>8.8607594936708861E-2</v>
      </c>
      <c r="E18" s="57" t="s">
        <v>47</v>
      </c>
      <c r="F18" s="58">
        <f t="shared" si="0"/>
        <v>3.4482758620689662E-2</v>
      </c>
      <c r="G18" s="58">
        <f t="shared" si="0"/>
        <v>0.12280701754385964</v>
      </c>
    </row>
    <row r="19" spans="1:7">
      <c r="A19" s="57" t="s">
        <v>48</v>
      </c>
      <c r="B19" s="58">
        <v>1.2658227848101266E-2</v>
      </c>
      <c r="C19" s="58">
        <v>3.7974683544303799E-2</v>
      </c>
      <c r="E19" s="57" t="s">
        <v>48</v>
      </c>
      <c r="F19" s="58">
        <f t="shared" si="0"/>
        <v>1.7241379310344831E-2</v>
      </c>
      <c r="G19" s="58">
        <f>C19/SUM(C$12:C$22)</f>
        <v>5.2631578947368418E-2</v>
      </c>
    </row>
    <row r="20" spans="1:7">
      <c r="A20" s="57" t="s">
        <v>49</v>
      </c>
      <c r="B20" s="58">
        <v>0</v>
      </c>
      <c r="C20" s="58">
        <v>0</v>
      </c>
      <c r="E20" s="57" t="s">
        <v>49</v>
      </c>
      <c r="F20" s="58">
        <f t="shared" si="0"/>
        <v>0</v>
      </c>
      <c r="G20" s="58">
        <f t="shared" si="0"/>
        <v>0</v>
      </c>
    </row>
    <row r="21" spans="1:7">
      <c r="A21" s="57" t="s">
        <v>50</v>
      </c>
      <c r="B21" s="58">
        <v>0</v>
      </c>
      <c r="C21" s="58">
        <v>2.5316455696202531E-2</v>
      </c>
      <c r="E21" s="57" t="s">
        <v>50</v>
      </c>
      <c r="F21" s="58">
        <f t="shared" si="0"/>
        <v>0</v>
      </c>
      <c r="G21" s="58">
        <f t="shared" si="0"/>
        <v>3.5087719298245612E-2</v>
      </c>
    </row>
    <row r="22" spans="1:7">
      <c r="A22" s="57" t="s">
        <v>57</v>
      </c>
      <c r="B22" s="58">
        <v>0</v>
      </c>
      <c r="C22" s="58">
        <v>1.2658227848101266E-2</v>
      </c>
      <c r="E22" s="57" t="s">
        <v>57</v>
      </c>
      <c r="F22" s="58">
        <f t="shared" si="0"/>
        <v>0</v>
      </c>
      <c r="G22" s="58">
        <f t="shared" si="0"/>
        <v>1.7543859649122806E-2</v>
      </c>
    </row>
    <row r="23" spans="1:7">
      <c r="A23" s="57" t="s">
        <v>59</v>
      </c>
      <c r="B23" s="58">
        <v>1</v>
      </c>
      <c r="C23" s="58">
        <v>1</v>
      </c>
      <c r="E23" s="57" t="s">
        <v>59</v>
      </c>
      <c r="F23" s="58">
        <f>SUM(F12:F22)</f>
        <v>1</v>
      </c>
      <c r="G23" s="58">
        <f>SUM(G12:G22)</f>
        <v>0.99999999999999978</v>
      </c>
    </row>
    <row r="24" spans="1:7">
      <c r="A24" s="46"/>
      <c r="B24" s="46"/>
      <c r="E24" s="128" t="s">
        <v>69</v>
      </c>
    </row>
    <row r="25" spans="1:7">
      <c r="A25" s="46"/>
      <c r="B25" s="46"/>
      <c r="C25" s="46"/>
      <c r="D25" s="46"/>
      <c r="E25" s="46"/>
    </row>
    <row r="26" spans="1:7">
      <c r="A26" s="73" t="s">
        <v>41</v>
      </c>
      <c r="B26" s="74">
        <v>8.8362068965517242</v>
      </c>
      <c r="C26" s="75"/>
      <c r="D26" s="75"/>
      <c r="E26" s="46"/>
    </row>
    <row r="27" spans="1:7">
      <c r="A27" s="126" t="s">
        <v>68</v>
      </c>
      <c r="B27" s="125"/>
      <c r="C27" s="75"/>
      <c r="D27" s="75"/>
      <c r="E27" s="46"/>
    </row>
    <row r="28" spans="1:7">
      <c r="A28" s="75"/>
      <c r="B28" s="75"/>
      <c r="C28" s="75"/>
      <c r="D28" s="75"/>
      <c r="E28" s="46"/>
    </row>
    <row r="29" spans="1:7" ht="25.5">
      <c r="A29" s="67"/>
      <c r="B29" s="66" t="s">
        <v>37</v>
      </c>
      <c r="C29" s="68" t="s">
        <v>40</v>
      </c>
      <c r="D29" s="69" t="s">
        <v>38</v>
      </c>
      <c r="E29" s="46"/>
    </row>
    <row r="30" spans="1:7" ht="63.75">
      <c r="A30" s="65" t="s">
        <v>54</v>
      </c>
      <c r="B30" s="70">
        <v>64</v>
      </c>
      <c r="C30" s="71">
        <v>31</v>
      </c>
      <c r="D30" s="72">
        <v>5</v>
      </c>
      <c r="E30" s="46"/>
    </row>
    <row r="31" spans="1:7">
      <c r="A31" s="127" t="s">
        <v>63</v>
      </c>
    </row>
    <row r="32" spans="1:7">
      <c r="A32" s="127" t="s">
        <v>64</v>
      </c>
    </row>
  </sheetData>
  <mergeCells count="2">
    <mergeCell ref="A9:C9"/>
    <mergeCell ref="E9:G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7835-7546-4078-9B33-6B8F3A6E4A88}">
  <dimension ref="A1:O34"/>
  <sheetViews>
    <sheetView workbookViewId="0"/>
  </sheetViews>
  <sheetFormatPr defaultRowHeight="15"/>
  <cols>
    <col min="1" max="1" width="26.5703125" style="1" customWidth="1"/>
    <col min="2" max="2" width="35.42578125" style="1" bestFit="1" customWidth="1"/>
    <col min="3" max="3" width="41.140625" style="1" customWidth="1"/>
    <col min="4" max="4" width="29.42578125" style="1" customWidth="1"/>
    <col min="5" max="5" width="20.28515625" style="1" customWidth="1"/>
    <col min="6" max="6" width="28.140625" style="1" customWidth="1"/>
    <col min="7" max="7" width="35.42578125" style="1" bestFit="1" customWidth="1"/>
    <col min="8" max="8" width="12.7109375" style="1" customWidth="1"/>
    <col min="9" max="16384" width="9.140625" style="1"/>
  </cols>
  <sheetData>
    <row r="1" spans="1:15">
      <c r="B1" s="8"/>
    </row>
    <row r="2" spans="1:15">
      <c r="B2" s="8"/>
    </row>
    <row r="3" spans="1:15">
      <c r="B3" s="8"/>
    </row>
    <row r="4" spans="1:15" ht="18">
      <c r="A4" s="3" t="s">
        <v>1</v>
      </c>
      <c r="B4" s="8"/>
    </row>
    <row r="5" spans="1:15" ht="18">
      <c r="A5" s="3"/>
      <c r="B5" s="8"/>
    </row>
    <row r="6" spans="1:15" ht="18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ht="18" customHeight="1"/>
    <row r="8" spans="1:15" ht="18" customHeight="1">
      <c r="A8" s="10" t="s">
        <v>83</v>
      </c>
    </row>
    <row r="9" spans="1:15" ht="18" customHeight="1">
      <c r="A9" s="10"/>
    </row>
    <row r="10" spans="1:15" ht="18" customHeight="1">
      <c r="A10" s="134" t="s">
        <v>66</v>
      </c>
      <c r="B10" s="134"/>
      <c r="C10" s="134"/>
      <c r="D10" s="49"/>
      <c r="E10" s="134" t="s">
        <v>66</v>
      </c>
      <c r="F10" s="134"/>
      <c r="G10" s="134"/>
      <c r="H10" s="49"/>
      <c r="I10" s="49"/>
      <c r="J10" s="49"/>
      <c r="K10" s="49"/>
      <c r="L10" s="49"/>
      <c r="M10" s="49"/>
      <c r="N10" s="49"/>
      <c r="O10" s="49"/>
    </row>
    <row r="11" spans="1:15" ht="89.25">
      <c r="A11" s="55"/>
      <c r="B11" s="60" t="s">
        <v>52</v>
      </c>
      <c r="C11" s="59" t="s">
        <v>58</v>
      </c>
      <c r="D11" s="89"/>
      <c r="E11" s="55"/>
      <c r="F11" s="60" t="s">
        <v>52</v>
      </c>
      <c r="G11" s="59" t="s">
        <v>58</v>
      </c>
      <c r="H11" s="49"/>
      <c r="I11" s="49"/>
      <c r="J11" s="49"/>
      <c r="K11" s="49"/>
      <c r="L11" s="49"/>
      <c r="M11" s="49"/>
      <c r="N11" s="49"/>
      <c r="O11" s="49"/>
    </row>
    <row r="12" spans="1:15">
      <c r="A12" s="57" t="s">
        <v>55</v>
      </c>
      <c r="B12" s="58">
        <v>0.16129032258064516</v>
      </c>
      <c r="C12" s="58">
        <v>0.20967741935483872</v>
      </c>
      <c r="D12" s="89"/>
      <c r="E12" s="57" t="s">
        <v>55</v>
      </c>
      <c r="F12" s="58" t="s">
        <v>65</v>
      </c>
      <c r="G12" s="58" t="s">
        <v>65</v>
      </c>
      <c r="H12" s="49"/>
      <c r="I12" s="49"/>
      <c r="J12" s="49"/>
      <c r="K12" s="49"/>
    </row>
    <row r="13" spans="1:15">
      <c r="A13" s="57" t="s">
        <v>56</v>
      </c>
      <c r="B13" s="58">
        <v>4.8387096774193547E-2</v>
      </c>
      <c r="C13" s="58">
        <v>1.6129032258064516E-2</v>
      </c>
      <c r="D13" s="90"/>
      <c r="E13" s="57" t="s">
        <v>56</v>
      </c>
      <c r="F13" s="58">
        <f>B13/SUM(B$13:B$23)</f>
        <v>5.7692307692307696E-2</v>
      </c>
      <c r="G13" s="58">
        <f>C13/SUM(C$13:C$23)</f>
        <v>2.0408163265306124E-2</v>
      </c>
      <c r="H13" s="49"/>
      <c r="I13" s="49"/>
      <c r="J13" s="49"/>
    </row>
    <row r="14" spans="1:15">
      <c r="A14" s="57" t="s">
        <v>42</v>
      </c>
      <c r="B14" s="58">
        <v>0.11290322580645161</v>
      </c>
      <c r="C14" s="58">
        <v>0.12903225806451613</v>
      </c>
      <c r="D14" s="90"/>
      <c r="E14" s="57" t="s">
        <v>42</v>
      </c>
      <c r="F14" s="58">
        <f t="shared" ref="F14:F23" si="0">B14/SUM(B$13:B$23)</f>
        <v>0.13461538461538464</v>
      </c>
      <c r="G14" s="58">
        <f t="shared" ref="G14:G23" si="1">C14/SUM(C$13:C$23)</f>
        <v>0.16326530612244899</v>
      </c>
      <c r="H14" s="49"/>
      <c r="I14" s="49"/>
      <c r="J14" s="49"/>
    </row>
    <row r="15" spans="1:15">
      <c r="A15" s="57" t="s">
        <v>43</v>
      </c>
      <c r="B15" s="58">
        <v>6.4516129032258063E-2</v>
      </c>
      <c r="C15" s="58">
        <v>4.8387096774193547E-2</v>
      </c>
      <c r="D15" s="90"/>
      <c r="E15" s="57" t="s">
        <v>43</v>
      </c>
      <c r="F15" s="58">
        <f t="shared" si="0"/>
        <v>7.6923076923076927E-2</v>
      </c>
      <c r="G15" s="58">
        <f t="shared" si="1"/>
        <v>6.1224489795918366E-2</v>
      </c>
      <c r="H15" s="49"/>
      <c r="I15" s="49"/>
      <c r="J15" s="49"/>
    </row>
    <row r="16" spans="1:15">
      <c r="A16" s="57" t="s">
        <v>44</v>
      </c>
      <c r="B16" s="58">
        <v>0.11290322580645161</v>
      </c>
      <c r="C16" s="58">
        <v>0.11290322580645161</v>
      </c>
      <c r="D16" s="90"/>
      <c r="E16" s="57" t="s">
        <v>44</v>
      </c>
      <c r="F16" s="58">
        <f t="shared" si="0"/>
        <v>0.13461538461538464</v>
      </c>
      <c r="G16" s="58">
        <f t="shared" si="1"/>
        <v>0.14285714285714285</v>
      </c>
      <c r="H16" s="49"/>
      <c r="I16" s="49"/>
      <c r="J16" s="49"/>
    </row>
    <row r="17" spans="1:15">
      <c r="A17" s="57" t="s">
        <v>45</v>
      </c>
      <c r="B17" s="58">
        <v>0.19354838709677419</v>
      </c>
      <c r="C17" s="58">
        <v>9.6774193548387094E-2</v>
      </c>
      <c r="D17" s="90"/>
      <c r="E17" s="57" t="s">
        <v>45</v>
      </c>
      <c r="F17" s="58">
        <f t="shared" si="0"/>
        <v>0.23076923076923078</v>
      </c>
      <c r="G17" s="58">
        <f t="shared" si="1"/>
        <v>0.12244897959183673</v>
      </c>
      <c r="H17" s="49"/>
      <c r="I17" s="49"/>
      <c r="J17" s="49"/>
    </row>
    <row r="18" spans="1:15">
      <c r="A18" s="57" t="s">
        <v>46</v>
      </c>
      <c r="B18" s="58">
        <v>0.14516129032258066</v>
      </c>
      <c r="C18" s="58">
        <v>0.11290322580645161</v>
      </c>
      <c r="D18" s="90"/>
      <c r="E18" s="57" t="s">
        <v>46</v>
      </c>
      <c r="F18" s="58">
        <f t="shared" si="0"/>
        <v>0.1730769230769231</v>
      </c>
      <c r="G18" s="58">
        <f t="shared" si="1"/>
        <v>0.14285714285714285</v>
      </c>
      <c r="H18" s="49"/>
      <c r="I18" s="49"/>
      <c r="J18" s="49"/>
    </row>
    <row r="19" spans="1:15">
      <c r="A19" s="57" t="s">
        <v>47</v>
      </c>
      <c r="B19" s="58">
        <v>8.0645161290322578E-2</v>
      </c>
      <c r="C19" s="58">
        <v>8.0645161290322578E-2</v>
      </c>
      <c r="D19" s="90"/>
      <c r="E19" s="57" t="s">
        <v>47</v>
      </c>
      <c r="F19" s="58">
        <f t="shared" si="0"/>
        <v>9.6153846153846159E-2</v>
      </c>
      <c r="G19" s="58">
        <f t="shared" si="1"/>
        <v>0.10204081632653061</v>
      </c>
      <c r="H19" s="49"/>
      <c r="I19" s="49"/>
      <c r="J19" s="49"/>
    </row>
    <row r="20" spans="1:15">
      <c r="A20" s="57" t="s">
        <v>48</v>
      </c>
      <c r="B20" s="58">
        <v>1.6129032258064516E-2</v>
      </c>
      <c r="C20" s="58">
        <v>4.8387096774193547E-2</v>
      </c>
      <c r="D20" s="90"/>
      <c r="E20" s="57" t="s">
        <v>48</v>
      </c>
      <c r="F20" s="58">
        <f t="shared" si="0"/>
        <v>1.9230769230769232E-2</v>
      </c>
      <c r="G20" s="58">
        <f t="shared" si="1"/>
        <v>6.1224489795918366E-2</v>
      </c>
      <c r="H20" s="49"/>
      <c r="I20" s="49"/>
      <c r="J20" s="49"/>
    </row>
    <row r="21" spans="1:15">
      <c r="A21" s="57" t="s">
        <v>49</v>
      </c>
      <c r="B21" s="58">
        <v>1.6129032258064516E-2</v>
      </c>
      <c r="C21" s="58">
        <v>6.4516129032258063E-2</v>
      </c>
      <c r="D21" s="90"/>
      <c r="E21" s="57" t="s">
        <v>49</v>
      </c>
      <c r="F21" s="58">
        <f t="shared" si="0"/>
        <v>1.9230769230769232E-2</v>
      </c>
      <c r="G21" s="58">
        <f t="shared" si="1"/>
        <v>8.1632653061224497E-2</v>
      </c>
      <c r="H21" s="49"/>
      <c r="I21" s="49"/>
      <c r="J21" s="49"/>
    </row>
    <row r="22" spans="1:15">
      <c r="A22" s="57" t="s">
        <v>50</v>
      </c>
      <c r="B22" s="58">
        <v>3.2258064516129031E-2</v>
      </c>
      <c r="C22" s="58">
        <v>3.2258064516129031E-2</v>
      </c>
      <c r="D22" s="90"/>
      <c r="E22" s="57" t="s">
        <v>50</v>
      </c>
      <c r="F22" s="58">
        <f t="shared" si="0"/>
        <v>3.8461538461538464E-2</v>
      </c>
      <c r="G22" s="58">
        <f t="shared" si="1"/>
        <v>4.0816326530612249E-2</v>
      </c>
      <c r="H22" s="49"/>
      <c r="I22" s="49"/>
      <c r="J22" s="49"/>
    </row>
    <row r="23" spans="1:15">
      <c r="A23" s="57" t="s">
        <v>57</v>
      </c>
      <c r="B23" s="58">
        <v>1.6129032258064516E-2</v>
      </c>
      <c r="C23" s="58">
        <v>4.8387096774193547E-2</v>
      </c>
      <c r="D23" s="90"/>
      <c r="E23" s="57" t="s">
        <v>57</v>
      </c>
      <c r="F23" s="58">
        <f t="shared" si="0"/>
        <v>1.9230769230769232E-2</v>
      </c>
      <c r="G23" s="58">
        <f t="shared" si="1"/>
        <v>6.1224489795918366E-2</v>
      </c>
      <c r="H23" s="49"/>
      <c r="I23" s="49"/>
      <c r="J23" s="49"/>
    </row>
    <row r="24" spans="1:15">
      <c r="A24" s="57" t="s">
        <v>59</v>
      </c>
      <c r="B24" s="58">
        <v>1</v>
      </c>
      <c r="C24" s="58">
        <v>1</v>
      </c>
      <c r="D24" s="90"/>
      <c r="E24" s="57" t="s">
        <v>59</v>
      </c>
      <c r="F24" s="58">
        <f>SUM(F13:F23)</f>
        <v>1.0000000000000002</v>
      </c>
      <c r="G24" s="58">
        <f>SUM(G13:G23)</f>
        <v>1</v>
      </c>
      <c r="H24" s="49"/>
      <c r="I24" s="49"/>
      <c r="J24" s="49"/>
    </row>
    <row r="25" spans="1:15">
      <c r="A25" s="90"/>
      <c r="B25" s="90"/>
      <c r="C25" s="90"/>
      <c r="D25" s="90"/>
      <c r="E25" s="128" t="s">
        <v>69</v>
      </c>
      <c r="F25"/>
      <c r="G25"/>
      <c r="H25" s="49"/>
      <c r="I25" s="49"/>
      <c r="J25" s="49"/>
      <c r="K25" s="49"/>
      <c r="L25" s="49"/>
      <c r="M25" s="49"/>
      <c r="N25" s="49"/>
      <c r="O25" s="49"/>
    </row>
    <row r="26" spans="1:15">
      <c r="A26" s="90"/>
      <c r="B26" s="90"/>
      <c r="C26" s="90"/>
      <c r="D26" s="9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>
      <c r="A27" s="90"/>
      <c r="B27" s="90"/>
      <c r="C27" s="90"/>
      <c r="D27" s="90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>
      <c r="A28" s="91" t="s">
        <v>41</v>
      </c>
      <c r="B28" s="92">
        <v>13.677884615384615</v>
      </c>
      <c r="C28" s="90"/>
      <c r="D28" s="90"/>
      <c r="E28" s="49"/>
      <c r="F28" s="62"/>
      <c r="G28" s="49"/>
      <c r="H28" s="49"/>
      <c r="I28" s="49"/>
      <c r="J28" s="49"/>
      <c r="K28" s="49"/>
      <c r="L28" s="49"/>
      <c r="M28" s="49"/>
      <c r="N28" s="49"/>
      <c r="O28" s="49"/>
    </row>
    <row r="29" spans="1:15">
      <c r="A29" s="126" t="s">
        <v>68</v>
      </c>
      <c r="B29" s="90"/>
      <c r="C29" s="90"/>
      <c r="D29" s="9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>
      <c r="A30" s="90"/>
      <c r="B30" s="90"/>
      <c r="C30" s="90"/>
      <c r="D30" s="9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25.5">
      <c r="A31" s="93"/>
      <c r="B31" s="94" t="s">
        <v>37</v>
      </c>
      <c r="C31" s="95" t="s">
        <v>40</v>
      </c>
      <c r="D31" s="96" t="s">
        <v>38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58.5" customHeight="1">
      <c r="A32" s="65" t="s">
        <v>54</v>
      </c>
      <c r="B32" s="70">
        <v>43</v>
      </c>
      <c r="C32" s="97">
        <v>37</v>
      </c>
      <c r="D32" s="98">
        <v>20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">
      <c r="A33" s="127" t="s">
        <v>63</v>
      </c>
    </row>
    <row r="34" spans="1:1">
      <c r="A34" s="127" t="s">
        <v>64</v>
      </c>
    </row>
  </sheetData>
  <mergeCells count="3">
    <mergeCell ref="A6:O6"/>
    <mergeCell ref="A10:C10"/>
    <mergeCell ref="E10:G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5024-0C58-4F9C-AC0F-7C26169EAD41}">
  <dimension ref="A1:O34"/>
  <sheetViews>
    <sheetView workbookViewId="0"/>
  </sheetViews>
  <sheetFormatPr defaultRowHeight="15"/>
  <cols>
    <col min="1" max="1" width="28.140625" style="1" customWidth="1"/>
    <col min="2" max="2" width="34.85546875" style="1" customWidth="1"/>
    <col min="3" max="3" width="37.140625" style="2" customWidth="1"/>
    <col min="4" max="4" width="34.7109375" style="2" customWidth="1"/>
    <col min="5" max="5" width="32.140625" style="2" customWidth="1"/>
    <col min="6" max="6" width="34.7109375" style="2" customWidth="1"/>
    <col min="7" max="7" width="31.140625" style="2" customWidth="1"/>
    <col min="8" max="8" width="12.7109375" style="2" customWidth="1"/>
    <col min="9" max="16384" width="9.140625" style="1"/>
  </cols>
  <sheetData>
    <row r="1" spans="1:15">
      <c r="B1" s="8"/>
      <c r="C1" s="1"/>
      <c r="D1" s="1"/>
      <c r="E1" s="1"/>
      <c r="F1" s="1"/>
      <c r="G1" s="1"/>
      <c r="H1" s="1"/>
    </row>
    <row r="2" spans="1:15">
      <c r="B2" s="8"/>
      <c r="C2" s="1"/>
      <c r="D2" s="1"/>
      <c r="E2" s="1"/>
      <c r="F2" s="1"/>
      <c r="G2" s="1"/>
      <c r="H2" s="1"/>
    </row>
    <row r="3" spans="1:15">
      <c r="B3" s="8"/>
      <c r="C3" s="1"/>
      <c r="D3" s="1"/>
      <c r="E3" s="1"/>
      <c r="F3" s="1"/>
      <c r="G3" s="1"/>
      <c r="H3" s="1"/>
    </row>
    <row r="4" spans="1:15" ht="18">
      <c r="A4" s="3" t="s">
        <v>1</v>
      </c>
      <c r="B4" s="8"/>
      <c r="C4" s="1"/>
      <c r="D4" s="1"/>
      <c r="E4" s="1"/>
      <c r="F4" s="1"/>
      <c r="G4" s="1"/>
      <c r="H4" s="1"/>
    </row>
    <row r="6" spans="1:15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5" ht="15" customHeight="1">
      <c r="A8" s="10" t="s">
        <v>84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5" ht="15" customHeight="1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5">
      <c r="A10" s="134" t="s">
        <v>66</v>
      </c>
      <c r="B10" s="134"/>
      <c r="C10" s="134"/>
      <c r="D10" s="47"/>
      <c r="E10" s="134" t="s">
        <v>66</v>
      </c>
      <c r="F10" s="134"/>
      <c r="G10" s="134"/>
      <c r="H10" s="47"/>
      <c r="I10" s="47"/>
      <c r="J10" s="47"/>
      <c r="K10" s="47"/>
      <c r="L10" s="47"/>
    </row>
    <row r="11" spans="1:15" ht="89.25">
      <c r="A11" s="55"/>
      <c r="B11" s="61" t="s">
        <v>52</v>
      </c>
      <c r="C11" s="59" t="s">
        <v>58</v>
      </c>
      <c r="D11" s="76"/>
      <c r="E11" s="55"/>
      <c r="F11" s="60" t="s">
        <v>52</v>
      </c>
      <c r="G11" s="59" t="s">
        <v>58</v>
      </c>
      <c r="H11" s="1"/>
    </row>
    <row r="12" spans="1:15" ht="15" customHeight="1">
      <c r="A12" s="57" t="s">
        <v>55</v>
      </c>
      <c r="B12" s="58">
        <v>0.17157490396927016</v>
      </c>
      <c r="C12" s="58">
        <v>0.21702944942381563</v>
      </c>
      <c r="D12" s="76"/>
      <c r="E12" s="57" t="s">
        <v>55</v>
      </c>
      <c r="F12" s="58" t="s">
        <v>65</v>
      </c>
      <c r="G12" s="58" t="s">
        <v>65</v>
      </c>
      <c r="H12" s="1"/>
    </row>
    <row r="13" spans="1:15">
      <c r="A13" s="57" t="s">
        <v>56</v>
      </c>
      <c r="B13" s="58">
        <v>1.2804097311139564E-2</v>
      </c>
      <c r="C13" s="58">
        <v>7.6824583866837385E-3</v>
      </c>
      <c r="D13" s="76"/>
      <c r="E13" s="57" t="s">
        <v>56</v>
      </c>
      <c r="F13" s="58">
        <f>B13/SUM(B$13:B$23)</f>
        <v>1.5455950540958269E-2</v>
      </c>
      <c r="G13" s="58">
        <f>C13/SUM(C$13:C$23)</f>
        <v>9.8119378577269014E-3</v>
      </c>
      <c r="H13" s="1"/>
    </row>
    <row r="14" spans="1:15" ht="15.75" customHeight="1">
      <c r="A14" s="57" t="s">
        <v>42</v>
      </c>
      <c r="B14" s="58">
        <v>5.3137003841229193E-2</v>
      </c>
      <c r="C14" s="58">
        <v>2.2407170294494239E-2</v>
      </c>
      <c r="D14" s="76"/>
      <c r="E14" s="57" t="s">
        <v>42</v>
      </c>
      <c r="F14" s="58">
        <f t="shared" ref="F14:F23" si="0">B14/SUM(B$13:B$23)</f>
        <v>6.4142194744976816E-2</v>
      </c>
      <c r="G14" s="58">
        <f t="shared" ref="G14:G23" si="1">C14/SUM(C$13:C$23)</f>
        <v>2.8618152085036801E-2</v>
      </c>
      <c r="H14" s="1"/>
    </row>
    <row r="15" spans="1:15">
      <c r="A15" s="57" t="s">
        <v>43</v>
      </c>
      <c r="B15" s="58">
        <v>0.10819462227912932</v>
      </c>
      <c r="C15" s="58">
        <v>3.4571062740076826E-2</v>
      </c>
      <c r="D15" s="76"/>
      <c r="E15" s="57" t="s">
        <v>43</v>
      </c>
      <c r="F15" s="58">
        <f t="shared" si="0"/>
        <v>0.13060278207109738</v>
      </c>
      <c r="G15" s="58">
        <f t="shared" si="1"/>
        <v>4.4153720359771061E-2</v>
      </c>
      <c r="H15" s="1"/>
    </row>
    <row r="16" spans="1:15" ht="18" customHeight="1">
      <c r="A16" s="57" t="s">
        <v>44</v>
      </c>
      <c r="B16" s="58">
        <v>0.15428937259923176</v>
      </c>
      <c r="C16" s="58">
        <v>9.154929577464789E-2</v>
      </c>
      <c r="D16" s="76"/>
      <c r="E16" s="57" t="s">
        <v>44</v>
      </c>
      <c r="F16" s="58">
        <f t="shared" si="0"/>
        <v>0.18624420401854716</v>
      </c>
      <c r="G16" s="58">
        <f t="shared" si="1"/>
        <v>0.11692559280457893</v>
      </c>
      <c r="H16" s="1"/>
    </row>
    <row r="17" spans="1:12">
      <c r="A17" s="57" t="s">
        <v>45</v>
      </c>
      <c r="B17" s="58">
        <v>0.23047375160051217</v>
      </c>
      <c r="C17" s="58">
        <v>0.17541613316261204</v>
      </c>
      <c r="D17" s="76"/>
      <c r="E17" s="57" t="s">
        <v>45</v>
      </c>
      <c r="F17" s="58">
        <f t="shared" si="0"/>
        <v>0.27820710973724888</v>
      </c>
      <c r="G17" s="58">
        <f t="shared" si="1"/>
        <v>0.22403924775143094</v>
      </c>
      <c r="H17" s="1"/>
    </row>
    <row r="18" spans="1:12">
      <c r="A18" s="57" t="s">
        <v>46</v>
      </c>
      <c r="B18" s="58">
        <v>0.11587708066581306</v>
      </c>
      <c r="C18" s="58">
        <v>0.147247119078105</v>
      </c>
      <c r="D18" s="76"/>
      <c r="E18" s="57" t="s">
        <v>46</v>
      </c>
      <c r="F18" s="58">
        <f t="shared" si="0"/>
        <v>0.13987635239567234</v>
      </c>
      <c r="G18" s="58">
        <f t="shared" si="1"/>
        <v>0.18806214227309898</v>
      </c>
      <c r="H18" s="1"/>
    </row>
    <row r="19" spans="1:12">
      <c r="A19" s="57" t="s">
        <v>47</v>
      </c>
      <c r="B19" s="58">
        <v>4.9935979513444299E-2</v>
      </c>
      <c r="C19" s="58">
        <v>0.11203585147247119</v>
      </c>
      <c r="D19" s="76"/>
      <c r="E19" s="57" t="s">
        <v>47</v>
      </c>
      <c r="F19" s="58">
        <f t="shared" si="0"/>
        <v>6.0278207109737247E-2</v>
      </c>
      <c r="G19" s="58">
        <f>C19/SUM(C$13:C$23)</f>
        <v>0.14309076042518401</v>
      </c>
      <c r="H19" s="1"/>
    </row>
    <row r="20" spans="1:12">
      <c r="A20" s="57" t="s">
        <v>48</v>
      </c>
      <c r="B20" s="58">
        <v>3.8412291933418691E-2</v>
      </c>
      <c r="C20" s="58">
        <v>6.9142125480153652E-2</v>
      </c>
      <c r="D20" s="76"/>
      <c r="E20" s="57" t="s">
        <v>48</v>
      </c>
      <c r="F20" s="58">
        <f t="shared" si="0"/>
        <v>4.6367851622874809E-2</v>
      </c>
      <c r="G20" s="58">
        <f t="shared" si="1"/>
        <v>8.8307440719542121E-2</v>
      </c>
      <c r="H20" s="1"/>
    </row>
    <row r="21" spans="1:12">
      <c r="A21" s="57" t="s">
        <v>49</v>
      </c>
      <c r="B21" s="58">
        <v>2.176696542893726E-2</v>
      </c>
      <c r="C21" s="58">
        <v>4.0332906530089627E-2</v>
      </c>
      <c r="D21" s="76"/>
      <c r="E21" s="57" t="s">
        <v>49</v>
      </c>
      <c r="F21" s="58">
        <f t="shared" si="0"/>
        <v>2.6275115919629059E-2</v>
      </c>
      <c r="G21" s="58">
        <f t="shared" si="1"/>
        <v>5.1512673753066236E-2</v>
      </c>
      <c r="H21" s="1"/>
    </row>
    <row r="22" spans="1:12">
      <c r="A22" s="57" t="s">
        <v>50</v>
      </c>
      <c r="B22" s="58">
        <v>3.265044814340589E-2</v>
      </c>
      <c r="C22" s="58">
        <v>5.3777208706786171E-2</v>
      </c>
      <c r="D22" s="76"/>
      <c r="E22" s="57" t="s">
        <v>50</v>
      </c>
      <c r="F22" s="58">
        <f t="shared" si="0"/>
        <v>3.941267387944359E-2</v>
      </c>
      <c r="G22" s="58">
        <f t="shared" si="1"/>
        <v>6.8683565004088315E-2</v>
      </c>
      <c r="H22" s="1"/>
    </row>
    <row r="23" spans="1:12">
      <c r="A23" s="57" t="s">
        <v>57</v>
      </c>
      <c r="B23" s="58">
        <v>1.088348271446863E-2</v>
      </c>
      <c r="C23" s="58">
        <v>2.8809218950064022E-2</v>
      </c>
      <c r="D23" s="76"/>
      <c r="E23" s="57" t="s">
        <v>57</v>
      </c>
      <c r="F23" s="58">
        <f t="shared" si="0"/>
        <v>1.3137557959814529E-2</v>
      </c>
      <c r="G23" s="58">
        <f t="shared" si="1"/>
        <v>3.6794766966475885E-2</v>
      </c>
      <c r="H23" s="1"/>
    </row>
    <row r="24" spans="1:12">
      <c r="A24" s="57" t="s">
        <v>59</v>
      </c>
      <c r="B24" s="58">
        <v>1</v>
      </c>
      <c r="C24" s="58">
        <v>1</v>
      </c>
      <c r="D24" s="76"/>
      <c r="E24" s="57" t="s">
        <v>59</v>
      </c>
      <c r="F24" s="58">
        <f>SUM(F13:F23)</f>
        <v>1.0000000000000002</v>
      </c>
      <c r="G24" s="58">
        <f>SUM(G13:G23)</f>
        <v>1.0000000000000002</v>
      </c>
      <c r="H24" s="1"/>
    </row>
    <row r="25" spans="1:12">
      <c r="A25" s="76"/>
      <c r="B25" s="76"/>
      <c r="C25" s="99"/>
      <c r="D25" s="99"/>
      <c r="E25" s="128" t="s">
        <v>69</v>
      </c>
      <c r="F25"/>
      <c r="G25"/>
      <c r="H25" s="50"/>
      <c r="I25" s="47"/>
      <c r="J25" s="47"/>
      <c r="K25" s="47"/>
      <c r="L25" s="47"/>
    </row>
    <row r="26" spans="1:12">
      <c r="A26" s="76"/>
      <c r="B26" s="76"/>
      <c r="C26" s="99"/>
      <c r="D26" s="99"/>
      <c r="E26" s="50"/>
      <c r="F26" s="50"/>
      <c r="G26" s="50"/>
      <c r="H26" s="50"/>
      <c r="I26" s="47"/>
      <c r="J26" s="47"/>
      <c r="K26" s="47"/>
      <c r="L26" s="47"/>
    </row>
    <row r="27" spans="1:12">
      <c r="A27" s="76"/>
      <c r="B27" s="76"/>
      <c r="C27" s="99"/>
      <c r="D27" s="99"/>
      <c r="E27" s="50"/>
      <c r="F27" s="50"/>
      <c r="G27" s="50"/>
      <c r="H27" s="50"/>
      <c r="I27" s="47"/>
      <c r="J27" s="47"/>
      <c r="K27" s="47"/>
      <c r="L27" s="47"/>
    </row>
    <row r="28" spans="1:12">
      <c r="A28" s="77" t="s">
        <v>41</v>
      </c>
      <c r="B28" s="100">
        <v>14.119976816074189</v>
      </c>
      <c r="C28" s="99"/>
      <c r="D28" s="99"/>
      <c r="E28" s="50"/>
      <c r="F28" s="50"/>
      <c r="G28" s="50"/>
      <c r="H28" s="47"/>
      <c r="I28" s="47"/>
      <c r="J28" s="47"/>
      <c r="K28" s="47"/>
      <c r="L28" s="47"/>
    </row>
    <row r="29" spans="1:12">
      <c r="A29" s="126" t="s">
        <v>68</v>
      </c>
      <c r="B29" s="130"/>
      <c r="C29" s="99"/>
      <c r="D29" s="99"/>
      <c r="E29" s="50"/>
      <c r="F29" s="50"/>
      <c r="G29" s="50"/>
      <c r="H29" s="47"/>
      <c r="I29" s="47"/>
      <c r="J29" s="47"/>
      <c r="K29" s="47"/>
      <c r="L29" s="47"/>
    </row>
    <row r="30" spans="1:12">
      <c r="A30" s="76"/>
      <c r="B30" s="99"/>
      <c r="C30" s="99"/>
      <c r="D30" s="99"/>
      <c r="E30" s="50"/>
      <c r="F30" s="50"/>
      <c r="G30" s="50"/>
      <c r="H30" s="47"/>
      <c r="I30" s="47"/>
      <c r="J30" s="47"/>
      <c r="K30" s="47"/>
      <c r="L30" s="47"/>
    </row>
    <row r="31" spans="1:12" ht="25.5">
      <c r="A31" s="79"/>
      <c r="B31" s="101" t="s">
        <v>37</v>
      </c>
      <c r="C31" s="102" t="s">
        <v>40</v>
      </c>
      <c r="D31" s="103" t="s">
        <v>38</v>
      </c>
      <c r="E31" s="50"/>
      <c r="F31" s="50"/>
      <c r="G31" s="50"/>
      <c r="H31" s="50"/>
      <c r="I31" s="47"/>
      <c r="J31" s="47"/>
      <c r="K31" s="47"/>
      <c r="L31" s="47"/>
    </row>
    <row r="32" spans="1:12" ht="38.25">
      <c r="A32" s="83" t="s">
        <v>54</v>
      </c>
      <c r="B32" s="84">
        <v>63</v>
      </c>
      <c r="C32" s="104">
        <v>27</v>
      </c>
      <c r="D32" s="105">
        <v>11</v>
      </c>
      <c r="E32" s="50"/>
      <c r="F32" s="50"/>
      <c r="G32" s="50"/>
      <c r="H32" s="50"/>
      <c r="I32" s="47"/>
      <c r="J32" s="47"/>
      <c r="K32" s="47"/>
      <c r="L32" s="47"/>
    </row>
    <row r="33" spans="1:12">
      <c r="A33" s="127" t="s">
        <v>63</v>
      </c>
      <c r="B33" s="47"/>
      <c r="C33" s="50"/>
      <c r="D33" s="50"/>
      <c r="E33" s="50"/>
      <c r="F33" s="50"/>
      <c r="G33" s="50"/>
      <c r="H33" s="50"/>
      <c r="I33" s="47"/>
      <c r="J33" s="47"/>
      <c r="K33" s="47"/>
      <c r="L33" s="47"/>
    </row>
    <row r="34" spans="1:12">
      <c r="A34" s="127" t="s">
        <v>64</v>
      </c>
      <c r="B34" s="47"/>
      <c r="C34" s="50"/>
      <c r="D34" s="50"/>
      <c r="E34" s="50"/>
      <c r="F34" s="50"/>
      <c r="G34" s="50"/>
      <c r="H34" s="50"/>
      <c r="I34" s="47"/>
      <c r="J34" s="47"/>
      <c r="K34" s="47"/>
      <c r="L34" s="47"/>
    </row>
  </sheetData>
  <mergeCells count="2">
    <mergeCell ref="E10:G10"/>
    <mergeCell ref="A10:C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61B8-4CAD-45A4-BDFD-AC052E1E892D}">
  <dimension ref="A1:P33"/>
  <sheetViews>
    <sheetView zoomScaleNormal="100" workbookViewId="0"/>
  </sheetViews>
  <sheetFormatPr defaultRowHeight="15"/>
  <cols>
    <col min="1" max="1" width="35.7109375" style="1" customWidth="1"/>
    <col min="2" max="2" width="34.28515625" style="1" customWidth="1"/>
    <col min="3" max="3" width="34.28515625" style="2" customWidth="1"/>
    <col min="4" max="4" width="32.5703125" style="2" customWidth="1"/>
    <col min="5" max="5" width="28.85546875" style="2" customWidth="1"/>
    <col min="6" max="6" width="36" style="2" customWidth="1"/>
    <col min="7" max="7" width="32.5703125" style="2" customWidth="1"/>
    <col min="8" max="15" width="12.7109375" style="2" customWidth="1"/>
    <col min="16" max="16384" width="9.140625" style="1"/>
  </cols>
  <sheetData>
    <row r="1" spans="1:15"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">
      <c r="A4" s="3" t="s">
        <v>1</v>
      </c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"/>
      <c r="L6" s="1"/>
      <c r="M6" s="1"/>
      <c r="N6" s="1"/>
      <c r="O6" s="1"/>
    </row>
    <row r="7" spans="1:15" ht="1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1"/>
      <c r="L7" s="1"/>
      <c r="M7" s="1"/>
      <c r="N7" s="1"/>
      <c r="O7" s="1"/>
    </row>
    <row r="8" spans="1:15">
      <c r="A8" s="51" t="s">
        <v>85</v>
      </c>
      <c r="B8" s="50"/>
      <c r="C8" s="50"/>
      <c r="D8" s="50"/>
      <c r="E8" s="50"/>
      <c r="F8" s="50"/>
      <c r="G8" s="50"/>
      <c r="H8" s="50"/>
      <c r="I8" s="50"/>
      <c r="J8" s="50"/>
      <c r="K8" s="1"/>
      <c r="L8" s="1"/>
      <c r="M8" s="1"/>
      <c r="N8" s="1"/>
      <c r="O8" s="1"/>
    </row>
    <row r="9" spans="1:15">
      <c r="A9" s="52"/>
      <c r="B9" s="50"/>
      <c r="C9" s="50"/>
      <c r="D9" s="50"/>
      <c r="E9" s="50"/>
      <c r="F9" s="50"/>
      <c r="G9" s="50"/>
      <c r="H9" s="50"/>
      <c r="I9" s="50"/>
      <c r="J9" s="50"/>
      <c r="K9" s="1"/>
      <c r="L9" s="1"/>
      <c r="M9" s="1"/>
      <c r="N9" s="1"/>
      <c r="O9" s="1"/>
    </row>
    <row r="10" spans="1:15" ht="15" customHeight="1">
      <c r="A10" s="134" t="s">
        <v>66</v>
      </c>
      <c r="B10" s="134"/>
      <c r="C10" s="134"/>
      <c r="D10" s="50"/>
      <c r="E10" s="134" t="s">
        <v>66</v>
      </c>
      <c r="F10" s="134"/>
      <c r="G10" s="134"/>
      <c r="H10" s="50"/>
      <c r="I10" s="50"/>
      <c r="J10" s="50"/>
      <c r="K10" s="1"/>
      <c r="L10" s="1"/>
      <c r="M10" s="1"/>
      <c r="N10" s="1"/>
      <c r="O10" s="1"/>
    </row>
    <row r="11" spans="1:15" ht="89.25">
      <c r="A11" s="55"/>
      <c r="B11" s="60" t="s">
        <v>52</v>
      </c>
      <c r="C11" s="59" t="s">
        <v>58</v>
      </c>
      <c r="D11" s="76"/>
      <c r="E11" s="55"/>
      <c r="F11" s="60" t="s">
        <v>52</v>
      </c>
      <c r="G11" s="59" t="s">
        <v>58</v>
      </c>
      <c r="H11" s="1"/>
      <c r="I11" s="1"/>
      <c r="J11" s="1"/>
      <c r="K11" s="1"/>
      <c r="L11" s="1"/>
      <c r="M11" s="1"/>
      <c r="N11" s="1"/>
      <c r="O11" s="1"/>
    </row>
    <row r="12" spans="1:15">
      <c r="A12" s="57" t="s">
        <v>55</v>
      </c>
      <c r="B12" s="58">
        <v>0.21576763485477179</v>
      </c>
      <c r="C12" s="58">
        <v>0.25726141078838172</v>
      </c>
      <c r="D12" s="76"/>
      <c r="E12" s="57" t="s">
        <v>55</v>
      </c>
      <c r="F12" s="58" t="s">
        <v>65</v>
      </c>
      <c r="G12" s="58" t="s">
        <v>65</v>
      </c>
      <c r="H12" s="1"/>
      <c r="I12" s="1"/>
      <c r="J12" s="1"/>
      <c r="K12" s="1"/>
      <c r="L12" s="1"/>
      <c r="M12" s="1"/>
      <c r="N12" s="1"/>
      <c r="O12" s="1"/>
    </row>
    <row r="13" spans="1:15">
      <c r="A13" s="57" t="s">
        <v>56</v>
      </c>
      <c r="B13" s="58">
        <v>0</v>
      </c>
      <c r="C13" s="58">
        <v>0</v>
      </c>
      <c r="D13" s="76"/>
      <c r="E13" s="57" t="s">
        <v>56</v>
      </c>
      <c r="F13" s="58">
        <f>B13/SUM(B$13:B$23)</f>
        <v>0</v>
      </c>
      <c r="G13" s="58">
        <f>C13/SUM(C$13:C$23)</f>
        <v>0</v>
      </c>
      <c r="H13" s="1"/>
      <c r="I13" s="1"/>
      <c r="J13" s="1"/>
      <c r="K13" s="1"/>
      <c r="L13" s="1"/>
      <c r="M13" s="1"/>
      <c r="N13" s="1"/>
      <c r="O13" s="1"/>
    </row>
    <row r="14" spans="1:15">
      <c r="A14" s="57" t="s">
        <v>42</v>
      </c>
      <c r="B14" s="58">
        <v>5.8091286307053944E-2</v>
      </c>
      <c r="C14" s="58">
        <v>3.3195020746887967E-2</v>
      </c>
      <c r="D14" s="76"/>
      <c r="E14" s="57" t="s">
        <v>42</v>
      </c>
      <c r="F14" s="58">
        <f>B14/SUM(B$13:B$23)</f>
        <v>7.4074074074074084E-2</v>
      </c>
      <c r="G14" s="58">
        <f>C14/SUM(C$13:C$23)</f>
        <v>4.4692737430167606E-2</v>
      </c>
      <c r="H14" s="1"/>
      <c r="I14" s="1"/>
      <c r="J14" s="1"/>
      <c r="K14" s="1"/>
      <c r="L14" s="1"/>
      <c r="M14" s="1"/>
      <c r="N14" s="1"/>
      <c r="O14" s="1"/>
    </row>
    <row r="15" spans="1:15">
      <c r="A15" s="57" t="s">
        <v>43</v>
      </c>
      <c r="B15" s="58">
        <v>0.12448132780082988</v>
      </c>
      <c r="C15" s="58">
        <v>2.4896265560165973E-2</v>
      </c>
      <c r="D15" s="76"/>
      <c r="E15" s="57" t="s">
        <v>43</v>
      </c>
      <c r="F15" s="58">
        <f t="shared" ref="F15:F23" si="0">B15/SUM(B$13:B$23)</f>
        <v>0.15873015873015875</v>
      </c>
      <c r="G15" s="58">
        <f t="shared" ref="G15:G22" si="1">C15/SUM(C$13:C$23)</f>
        <v>3.3519553072625698E-2</v>
      </c>
      <c r="H15" s="1"/>
      <c r="I15" s="1"/>
      <c r="J15" s="1"/>
      <c r="K15" s="1"/>
      <c r="L15" s="1"/>
      <c r="M15" s="1"/>
      <c r="N15" s="1"/>
      <c r="O15" s="1"/>
    </row>
    <row r="16" spans="1:15" ht="16.5" customHeight="1">
      <c r="A16" s="57" t="s">
        <v>44</v>
      </c>
      <c r="B16" s="58">
        <v>0.17012448132780084</v>
      </c>
      <c r="C16" s="58">
        <v>0.1037344398340249</v>
      </c>
      <c r="D16" s="76"/>
      <c r="E16" s="57" t="s">
        <v>44</v>
      </c>
      <c r="F16" s="58">
        <f t="shared" si="0"/>
        <v>0.21693121693121697</v>
      </c>
      <c r="G16" s="58">
        <f t="shared" si="1"/>
        <v>0.13966480446927376</v>
      </c>
      <c r="H16" s="1"/>
      <c r="I16" s="1"/>
      <c r="J16" s="1"/>
      <c r="K16" s="1"/>
      <c r="L16" s="1"/>
      <c r="M16" s="1"/>
      <c r="N16" s="1"/>
      <c r="O16" s="1"/>
    </row>
    <row r="17" spans="1:16">
      <c r="A17" s="57" t="s">
        <v>45</v>
      </c>
      <c r="B17" s="58">
        <v>0.21991701244813278</v>
      </c>
      <c r="C17" s="58">
        <v>0.15352697095435686</v>
      </c>
      <c r="D17" s="76"/>
      <c r="E17" s="57" t="s">
        <v>45</v>
      </c>
      <c r="F17" s="58">
        <f t="shared" si="0"/>
        <v>0.28042328042328046</v>
      </c>
      <c r="G17" s="58">
        <f t="shared" si="1"/>
        <v>0.20670391061452517</v>
      </c>
      <c r="H17" s="1"/>
      <c r="I17" s="1"/>
      <c r="J17" s="1"/>
      <c r="K17" s="1"/>
      <c r="L17" s="1"/>
      <c r="M17" s="1"/>
      <c r="N17" s="1"/>
      <c r="O17" s="1"/>
    </row>
    <row r="18" spans="1:16">
      <c r="A18" s="57" t="s">
        <v>46</v>
      </c>
      <c r="B18" s="58">
        <v>8.7136929460580909E-2</v>
      </c>
      <c r="C18" s="58">
        <v>0.16182572614107885</v>
      </c>
      <c r="D18" s="76"/>
      <c r="E18" s="57" t="s">
        <v>46</v>
      </c>
      <c r="F18" s="58">
        <f t="shared" si="0"/>
        <v>0.11111111111111112</v>
      </c>
      <c r="G18" s="58">
        <f>C18/SUM(C$13:C$23)</f>
        <v>0.21787709497206709</v>
      </c>
      <c r="H18" s="1"/>
      <c r="I18" s="1"/>
      <c r="J18" s="1"/>
      <c r="K18" s="1"/>
      <c r="L18" s="1"/>
      <c r="M18" s="1"/>
      <c r="N18" s="1"/>
      <c r="O18" s="1"/>
    </row>
    <row r="19" spans="1:16">
      <c r="A19" s="57" t="s">
        <v>47</v>
      </c>
      <c r="B19" s="58">
        <v>4.5643153526970952E-2</v>
      </c>
      <c r="C19" s="58">
        <v>0.1078838174273859</v>
      </c>
      <c r="D19" s="76"/>
      <c r="E19" s="57" t="s">
        <v>47</v>
      </c>
      <c r="F19" s="58">
        <f t="shared" si="0"/>
        <v>5.8201058201058205E-2</v>
      </c>
      <c r="G19" s="58">
        <f>C19/SUM(C$13:C$23)</f>
        <v>0.14525139664804471</v>
      </c>
      <c r="H19" s="1"/>
      <c r="I19" s="1"/>
      <c r="J19" s="1"/>
      <c r="K19" s="1"/>
      <c r="L19" s="1"/>
      <c r="M19" s="1"/>
      <c r="N19" s="1"/>
      <c r="O19" s="1"/>
    </row>
    <row r="20" spans="1:16">
      <c r="A20" s="57" t="s">
        <v>48</v>
      </c>
      <c r="B20" s="58">
        <v>1.2448132780082987E-2</v>
      </c>
      <c r="C20" s="58">
        <v>7.0539419087136929E-2</v>
      </c>
      <c r="D20" s="76"/>
      <c r="E20" s="57" t="s">
        <v>48</v>
      </c>
      <c r="F20" s="58">
        <f t="shared" si="0"/>
        <v>1.5873015873015876E-2</v>
      </c>
      <c r="G20" s="58">
        <f t="shared" si="1"/>
        <v>9.4972067039106156E-2</v>
      </c>
      <c r="H20" s="1"/>
      <c r="I20" s="1"/>
      <c r="J20" s="1"/>
      <c r="K20" s="1"/>
      <c r="L20" s="1"/>
      <c r="M20" s="1"/>
      <c r="N20" s="1"/>
      <c r="O20" s="1"/>
    </row>
    <row r="21" spans="1:16">
      <c r="A21" s="57" t="s">
        <v>49</v>
      </c>
      <c r="B21" s="58">
        <v>2.0746887966804978E-2</v>
      </c>
      <c r="C21" s="58">
        <v>3.3195020746887967E-2</v>
      </c>
      <c r="D21" s="76"/>
      <c r="E21" s="57" t="s">
        <v>49</v>
      </c>
      <c r="F21" s="58">
        <f>B21/SUM(B$13:B$23)</f>
        <v>2.6455026455026457E-2</v>
      </c>
      <c r="G21" s="58">
        <f t="shared" si="1"/>
        <v>4.4692737430167606E-2</v>
      </c>
      <c r="H21" s="1"/>
      <c r="I21" s="1"/>
      <c r="J21" s="1"/>
      <c r="K21" s="1"/>
      <c r="L21" s="1"/>
      <c r="M21" s="1"/>
      <c r="N21" s="1"/>
      <c r="O21" s="1"/>
    </row>
    <row r="22" spans="1:16" ht="17.25" customHeight="1">
      <c r="A22" s="57" t="s">
        <v>50</v>
      </c>
      <c r="B22" s="58">
        <v>3.3195020746887967E-2</v>
      </c>
      <c r="C22" s="58">
        <v>2.4896265560165973E-2</v>
      </c>
      <c r="D22" s="76"/>
      <c r="E22" s="57" t="s">
        <v>50</v>
      </c>
      <c r="F22" s="58">
        <f t="shared" si="0"/>
        <v>4.2328042328042333E-2</v>
      </c>
      <c r="G22" s="58">
        <f t="shared" si="1"/>
        <v>3.3519553072625698E-2</v>
      </c>
      <c r="H22" s="1"/>
      <c r="I22" s="1"/>
      <c r="J22" s="1"/>
      <c r="K22" s="1"/>
      <c r="L22" s="1"/>
      <c r="M22" s="1"/>
      <c r="N22" s="1"/>
      <c r="O22" s="1"/>
    </row>
    <row r="23" spans="1:16">
      <c r="A23" s="57" t="s">
        <v>57</v>
      </c>
      <c r="B23" s="58">
        <v>1.2448132780082987E-2</v>
      </c>
      <c r="C23" s="58">
        <v>2.9045643153526972E-2</v>
      </c>
      <c r="D23" s="76"/>
      <c r="E23" s="57" t="s">
        <v>57</v>
      </c>
      <c r="F23" s="58">
        <f t="shared" si="0"/>
        <v>1.5873015873015876E-2</v>
      </c>
      <c r="G23" s="58">
        <f>C23/SUM(C$13:C$23)</f>
        <v>3.9106145251396655E-2</v>
      </c>
      <c r="H23" s="1"/>
      <c r="I23" s="1"/>
      <c r="J23" s="1"/>
      <c r="K23" s="1"/>
      <c r="L23" s="1"/>
      <c r="M23" s="1"/>
      <c r="N23" s="1"/>
      <c r="O23" s="1"/>
    </row>
    <row r="24" spans="1:16">
      <c r="A24" s="57" t="s">
        <v>59</v>
      </c>
      <c r="B24" s="58">
        <v>1</v>
      </c>
      <c r="C24" s="58">
        <v>1</v>
      </c>
      <c r="D24" s="99"/>
      <c r="E24" s="57" t="s">
        <v>59</v>
      </c>
      <c r="F24" s="58">
        <f>SUM(F13:F23)</f>
        <v>1.0000000000000002</v>
      </c>
      <c r="G24" s="58">
        <f>SUM(G13:G23)</f>
        <v>1</v>
      </c>
      <c r="I24" s="1"/>
      <c r="J24" s="1"/>
      <c r="K24" s="1"/>
      <c r="L24" s="1"/>
      <c r="M24" s="1"/>
      <c r="N24" s="1"/>
      <c r="O24" s="1"/>
    </row>
    <row r="25" spans="1:16">
      <c r="A25" s="76"/>
      <c r="B25" s="76"/>
      <c r="C25" s="99"/>
      <c r="D25" s="99"/>
      <c r="E25" s="128" t="s">
        <v>69</v>
      </c>
      <c r="F25"/>
      <c r="G25"/>
      <c r="H25" s="50"/>
      <c r="I25" s="50"/>
      <c r="J25" s="50"/>
    </row>
    <row r="26" spans="1:16">
      <c r="A26" s="99"/>
      <c r="B26" s="99"/>
      <c r="C26" s="99"/>
      <c r="D26" s="99"/>
      <c r="E26" s="50"/>
      <c r="F26" s="50"/>
      <c r="G26" s="50"/>
      <c r="H26" s="50"/>
      <c r="I26" s="50"/>
      <c r="J26" s="50"/>
    </row>
    <row r="27" spans="1:16">
      <c r="A27" s="106" t="s">
        <v>41</v>
      </c>
      <c r="B27" s="100">
        <v>13.445767195767196</v>
      </c>
      <c r="C27" s="99"/>
      <c r="D27" s="99"/>
      <c r="E27" s="50"/>
      <c r="F27" s="50"/>
      <c r="G27" s="50"/>
      <c r="H27" s="50"/>
      <c r="I27" s="50"/>
      <c r="J27" s="50"/>
    </row>
    <row r="28" spans="1:16">
      <c r="A28" s="126" t="s">
        <v>68</v>
      </c>
      <c r="B28" s="99"/>
      <c r="C28" s="99"/>
      <c r="D28" s="99"/>
      <c r="E28" s="50"/>
      <c r="F28" s="50"/>
      <c r="G28" s="50"/>
      <c r="H28" s="50"/>
      <c r="I28" s="50"/>
      <c r="J28" s="50"/>
    </row>
    <row r="29" spans="1:16">
      <c r="A29" s="99"/>
      <c r="B29" s="99"/>
      <c r="C29" s="99"/>
      <c r="D29" s="99"/>
      <c r="E29" s="50"/>
      <c r="F29" s="50"/>
      <c r="G29" s="50"/>
      <c r="H29" s="50"/>
      <c r="I29" s="50"/>
      <c r="J29" s="50"/>
    </row>
    <row r="30" spans="1:16" ht="25.5">
      <c r="A30" s="79"/>
      <c r="B30" s="80" t="s">
        <v>37</v>
      </c>
      <c r="C30" s="79" t="s">
        <v>40</v>
      </c>
      <c r="D30" s="107" t="s">
        <v>38</v>
      </c>
      <c r="E30" s="50"/>
      <c r="F30" s="50"/>
      <c r="G30" s="50"/>
      <c r="H30" s="50"/>
      <c r="I30" s="50"/>
      <c r="J30" s="50"/>
      <c r="P30" s="2"/>
    </row>
    <row r="31" spans="1:16" ht="38.25">
      <c r="A31" s="83" t="s">
        <v>54</v>
      </c>
      <c r="B31" s="84">
        <v>61</v>
      </c>
      <c r="C31" s="108">
        <v>27</v>
      </c>
      <c r="D31" s="109">
        <v>11</v>
      </c>
      <c r="E31" s="50"/>
      <c r="F31" s="50"/>
      <c r="G31" s="50"/>
      <c r="H31" s="50"/>
      <c r="I31" s="50"/>
      <c r="J31" s="50"/>
      <c r="P31" s="2"/>
    </row>
    <row r="32" spans="1:16">
      <c r="A32" s="127" t="s">
        <v>63</v>
      </c>
      <c r="B32" s="99"/>
      <c r="C32" s="99"/>
      <c r="D32" s="99"/>
      <c r="E32" s="50"/>
      <c r="F32" s="50"/>
      <c r="G32" s="50"/>
      <c r="H32" s="50"/>
      <c r="I32" s="50"/>
      <c r="J32" s="50"/>
    </row>
    <row r="33" spans="1:1">
      <c r="A33" s="127" t="s">
        <v>64</v>
      </c>
    </row>
  </sheetData>
  <mergeCells count="3">
    <mergeCell ref="A10:C10"/>
    <mergeCell ref="E10:G10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45B7-02E6-45F1-996A-7AC6B7014398}">
  <dimension ref="A1:G33"/>
  <sheetViews>
    <sheetView workbookViewId="0"/>
  </sheetViews>
  <sheetFormatPr defaultRowHeight="15"/>
  <cols>
    <col min="1" max="1" width="34.28515625" style="1" customWidth="1"/>
    <col min="2" max="2" width="36" style="1" customWidth="1"/>
    <col min="3" max="3" width="27.7109375" style="1" customWidth="1"/>
    <col min="4" max="4" width="23.28515625" style="1" customWidth="1"/>
    <col min="5" max="5" width="31.7109375" style="1" customWidth="1"/>
    <col min="6" max="6" width="35.42578125" style="1" bestFit="1" customWidth="1"/>
    <col min="7" max="7" width="40.42578125" style="1" customWidth="1"/>
    <col min="8" max="16" width="12.7109375" style="1" customWidth="1"/>
    <col min="17" max="16384" width="9.140625" style="1"/>
  </cols>
  <sheetData>
    <row r="1" spans="1:7">
      <c r="B1" s="8"/>
      <c r="C1" s="8"/>
    </row>
    <row r="2" spans="1:7">
      <c r="B2" s="8"/>
      <c r="C2" s="8"/>
    </row>
    <row r="3" spans="1:7">
      <c r="B3" s="8"/>
      <c r="C3" s="8"/>
    </row>
    <row r="4" spans="1:7" ht="18">
      <c r="A4" s="3" t="s">
        <v>1</v>
      </c>
      <c r="B4" s="8"/>
      <c r="C4" s="8"/>
    </row>
    <row r="6" spans="1:7">
      <c r="A6" s="10"/>
      <c r="B6" s="47"/>
      <c r="C6" s="47"/>
      <c r="D6" s="47"/>
      <c r="E6" s="47"/>
      <c r="F6" s="47"/>
      <c r="G6" s="47"/>
    </row>
    <row r="7" spans="1:7">
      <c r="A7" s="10"/>
      <c r="B7" s="47"/>
      <c r="C7" s="47"/>
      <c r="D7" s="47"/>
      <c r="E7" s="47"/>
      <c r="F7" s="47"/>
      <c r="G7" s="47"/>
    </row>
    <row r="8" spans="1:7">
      <c r="A8" s="10" t="s">
        <v>86</v>
      </c>
      <c r="B8" s="47"/>
      <c r="C8" s="47"/>
      <c r="D8" s="47"/>
      <c r="E8" s="47"/>
      <c r="F8" s="47"/>
      <c r="G8" s="47"/>
    </row>
    <row r="9" spans="1:7">
      <c r="A9" s="10"/>
      <c r="B9" s="47"/>
      <c r="C9" s="47"/>
      <c r="D9" s="47"/>
      <c r="E9" s="47"/>
      <c r="F9" s="47"/>
      <c r="G9" s="47"/>
    </row>
    <row r="10" spans="1:7">
      <c r="A10" s="134" t="s">
        <v>66</v>
      </c>
      <c r="B10" s="134"/>
      <c r="C10" s="134"/>
      <c r="D10" s="47"/>
      <c r="E10" s="134" t="s">
        <v>66</v>
      </c>
      <c r="F10" s="134"/>
      <c r="G10" s="134"/>
    </row>
    <row r="11" spans="1:7" ht="89.25">
      <c r="A11" s="55"/>
      <c r="B11" s="60" t="s">
        <v>52</v>
      </c>
      <c r="C11" s="59" t="s">
        <v>58</v>
      </c>
      <c r="D11" s="76"/>
      <c r="E11" s="55"/>
      <c r="F11" s="60" t="s">
        <v>52</v>
      </c>
      <c r="G11" s="59" t="s">
        <v>58</v>
      </c>
    </row>
    <row r="12" spans="1:7" ht="15" customHeight="1">
      <c r="A12" s="57" t="s">
        <v>55</v>
      </c>
      <c r="B12" s="58">
        <v>0.14285714285714285</v>
      </c>
      <c r="C12" s="58">
        <v>0.2</v>
      </c>
      <c r="D12" s="76"/>
      <c r="E12" s="57" t="s">
        <v>55</v>
      </c>
      <c r="F12" s="58" t="s">
        <v>65</v>
      </c>
      <c r="G12" s="58" t="s">
        <v>65</v>
      </c>
    </row>
    <row r="13" spans="1:7">
      <c r="A13" s="57" t="s">
        <v>56</v>
      </c>
      <c r="B13" s="58">
        <v>2.8571428571428571E-2</v>
      </c>
      <c r="C13" s="58">
        <v>0</v>
      </c>
      <c r="D13" s="76"/>
      <c r="E13" s="57" t="s">
        <v>56</v>
      </c>
      <c r="F13" s="58">
        <f>B13/SUM(B$13:B$23)</f>
        <v>3.3333333333333333E-2</v>
      </c>
      <c r="G13" s="58">
        <f>C13/SUM(C$13:C$23)</f>
        <v>0</v>
      </c>
    </row>
    <row r="14" spans="1:7" ht="15" customHeight="1">
      <c r="A14" s="57" t="s">
        <v>42</v>
      </c>
      <c r="B14" s="58">
        <v>0</v>
      </c>
      <c r="C14" s="58">
        <v>2.8571428571428571E-2</v>
      </c>
      <c r="D14" s="76"/>
      <c r="E14" s="57" t="s">
        <v>42</v>
      </c>
      <c r="F14" s="58">
        <f t="shared" ref="F14:F23" si="0">B14/SUM(B$13:B$23)</f>
        <v>0</v>
      </c>
      <c r="G14" s="58">
        <f>C14/SUM(C$13:C$23)</f>
        <v>3.5714285714285712E-2</v>
      </c>
    </row>
    <row r="15" spans="1:7">
      <c r="A15" s="57" t="s">
        <v>43</v>
      </c>
      <c r="B15" s="58">
        <v>8.5714285714285715E-2</v>
      </c>
      <c r="C15" s="58">
        <v>0</v>
      </c>
      <c r="D15" s="76"/>
      <c r="E15" s="57" t="s">
        <v>43</v>
      </c>
      <c r="F15" s="58">
        <f t="shared" si="0"/>
        <v>0.1</v>
      </c>
      <c r="G15" s="58">
        <f t="shared" ref="G15:G23" si="1">C15/SUM(C$13:C$23)</f>
        <v>0</v>
      </c>
    </row>
    <row r="16" spans="1:7">
      <c r="A16" s="57" t="s">
        <v>44</v>
      </c>
      <c r="B16" s="58">
        <v>0.14285714285714285</v>
      </c>
      <c r="C16" s="58">
        <v>8.5714285714285715E-2</v>
      </c>
      <c r="D16" s="76"/>
      <c r="E16" s="57" t="s">
        <v>44</v>
      </c>
      <c r="F16" s="58">
        <f t="shared" si="0"/>
        <v>0.16666666666666666</v>
      </c>
      <c r="G16" s="58">
        <f t="shared" si="1"/>
        <v>0.10714285714285714</v>
      </c>
    </row>
    <row r="17" spans="1:7">
      <c r="A17" s="57" t="s">
        <v>45</v>
      </c>
      <c r="B17" s="58">
        <v>0.25714285714285712</v>
      </c>
      <c r="C17" s="58">
        <v>0.2</v>
      </c>
      <c r="D17" s="76"/>
      <c r="E17" s="57" t="s">
        <v>45</v>
      </c>
      <c r="F17" s="58">
        <f t="shared" si="0"/>
        <v>0.3</v>
      </c>
      <c r="G17" s="58">
        <f t="shared" si="1"/>
        <v>0.25</v>
      </c>
    </row>
    <row r="18" spans="1:7">
      <c r="A18" s="57" t="s">
        <v>46</v>
      </c>
      <c r="B18" s="58">
        <v>0.14285714285714285</v>
      </c>
      <c r="C18" s="58">
        <v>0.11428571428571428</v>
      </c>
      <c r="D18" s="76"/>
      <c r="E18" s="57" t="s">
        <v>46</v>
      </c>
      <c r="F18" s="58">
        <f t="shared" si="0"/>
        <v>0.16666666666666666</v>
      </c>
      <c r="G18" s="58">
        <f t="shared" si="1"/>
        <v>0.14285714285714285</v>
      </c>
    </row>
    <row r="19" spans="1:7">
      <c r="A19" s="57" t="s">
        <v>47</v>
      </c>
      <c r="B19" s="58">
        <v>8.5714285714285715E-2</v>
      </c>
      <c r="C19" s="58">
        <v>0.11428571428571428</v>
      </c>
      <c r="D19" s="76"/>
      <c r="E19" s="57" t="s">
        <v>47</v>
      </c>
      <c r="F19" s="58">
        <f t="shared" si="0"/>
        <v>0.1</v>
      </c>
      <c r="G19" s="58">
        <f t="shared" si="1"/>
        <v>0.14285714285714285</v>
      </c>
    </row>
    <row r="20" spans="1:7">
      <c r="A20" s="57" t="s">
        <v>48</v>
      </c>
      <c r="B20" s="58">
        <v>0</v>
      </c>
      <c r="C20" s="58">
        <v>5.7142857142857141E-2</v>
      </c>
      <c r="D20" s="76"/>
      <c r="E20" s="57" t="s">
        <v>48</v>
      </c>
      <c r="F20" s="58">
        <f t="shared" si="0"/>
        <v>0</v>
      </c>
      <c r="G20" s="58">
        <f t="shared" si="1"/>
        <v>7.1428571428571425E-2</v>
      </c>
    </row>
    <row r="21" spans="1:7">
      <c r="A21" s="57" t="s">
        <v>49</v>
      </c>
      <c r="B21" s="58">
        <v>5.7142857142857141E-2</v>
      </c>
      <c r="C21" s="58">
        <v>8.5714285714285715E-2</v>
      </c>
      <c r="D21" s="76"/>
      <c r="E21" s="57" t="s">
        <v>49</v>
      </c>
      <c r="F21" s="58">
        <f t="shared" si="0"/>
        <v>6.6666666666666666E-2</v>
      </c>
      <c r="G21" s="58">
        <f t="shared" si="1"/>
        <v>0.10714285714285714</v>
      </c>
    </row>
    <row r="22" spans="1:7">
      <c r="A22" s="57" t="s">
        <v>50</v>
      </c>
      <c r="B22" s="58">
        <v>5.7142857142857141E-2</v>
      </c>
      <c r="C22" s="58">
        <v>8.5714285714285715E-2</v>
      </c>
      <c r="D22" s="76"/>
      <c r="E22" s="57" t="s">
        <v>50</v>
      </c>
      <c r="F22" s="58">
        <f t="shared" si="0"/>
        <v>6.6666666666666666E-2</v>
      </c>
      <c r="G22" s="58">
        <f>C22/SUM(C$13:C$23)</f>
        <v>0.10714285714285714</v>
      </c>
    </row>
    <row r="23" spans="1:7">
      <c r="A23" s="57" t="s">
        <v>57</v>
      </c>
      <c r="B23" s="58">
        <v>0</v>
      </c>
      <c r="C23" s="58">
        <v>2.8571428571428571E-2</v>
      </c>
      <c r="D23" s="76"/>
      <c r="E23" s="57" t="s">
        <v>57</v>
      </c>
      <c r="F23" s="58">
        <f t="shared" si="0"/>
        <v>0</v>
      </c>
      <c r="G23" s="58">
        <f t="shared" si="1"/>
        <v>3.5714285714285712E-2</v>
      </c>
    </row>
    <row r="24" spans="1:7">
      <c r="A24" s="57" t="s">
        <v>59</v>
      </c>
      <c r="B24" s="58">
        <v>1</v>
      </c>
      <c r="C24" s="58">
        <v>1</v>
      </c>
      <c r="D24" s="76"/>
      <c r="E24" s="57" t="s">
        <v>59</v>
      </c>
      <c r="F24" s="58">
        <f>SUM(F13:F23)</f>
        <v>0.99999999999999989</v>
      </c>
      <c r="G24" s="58">
        <f>SUM(G13:G23)</f>
        <v>0.99999999999999989</v>
      </c>
    </row>
    <row r="25" spans="1:7">
      <c r="A25" s="76"/>
      <c r="B25" s="76"/>
      <c r="C25" s="76"/>
      <c r="D25" s="76"/>
      <c r="E25" s="128" t="s">
        <v>69</v>
      </c>
      <c r="F25"/>
      <c r="G25"/>
    </row>
    <row r="26" spans="1:7">
      <c r="A26" s="76"/>
      <c r="B26" s="76"/>
      <c r="C26" s="76"/>
      <c r="D26" s="76"/>
      <c r="E26" s="47"/>
      <c r="F26" s="47"/>
      <c r="G26" s="47"/>
    </row>
    <row r="27" spans="1:7">
      <c r="A27" s="77" t="s">
        <v>41</v>
      </c>
      <c r="B27" s="78">
        <v>15.708333333333334</v>
      </c>
      <c r="C27" s="76"/>
      <c r="D27" s="76"/>
      <c r="E27" s="47"/>
      <c r="F27" s="47"/>
      <c r="G27" s="47"/>
    </row>
    <row r="28" spans="1:7">
      <c r="A28" s="126" t="s">
        <v>68</v>
      </c>
      <c r="B28" s="76"/>
      <c r="C28" s="76"/>
      <c r="D28" s="76"/>
      <c r="E28" s="47"/>
      <c r="F28" s="47"/>
      <c r="G28" s="47"/>
    </row>
    <row r="29" spans="1:7">
      <c r="A29" s="76"/>
      <c r="B29" s="76"/>
      <c r="C29" s="76"/>
      <c r="D29" s="76"/>
      <c r="E29" s="47"/>
      <c r="F29" s="47"/>
      <c r="G29" s="47"/>
    </row>
    <row r="30" spans="1:7" ht="38.25">
      <c r="A30" s="79"/>
      <c r="B30" s="110" t="s">
        <v>37</v>
      </c>
      <c r="C30" s="79" t="s">
        <v>40</v>
      </c>
      <c r="D30" s="107" t="s">
        <v>38</v>
      </c>
      <c r="E30" s="47"/>
      <c r="F30" s="47"/>
      <c r="G30" s="47"/>
    </row>
    <row r="31" spans="1:7" ht="38.25">
      <c r="A31" s="83" t="s">
        <v>54</v>
      </c>
      <c r="B31" s="111">
        <v>68</v>
      </c>
      <c r="C31" s="108">
        <v>18</v>
      </c>
      <c r="D31" s="109">
        <v>14</v>
      </c>
      <c r="E31" s="47"/>
      <c r="F31" s="47"/>
      <c r="G31" s="47"/>
    </row>
    <row r="32" spans="1:7">
      <c r="A32" s="127" t="s">
        <v>63</v>
      </c>
      <c r="B32" s="47"/>
      <c r="C32" s="47"/>
      <c r="D32" s="47"/>
      <c r="E32" s="47"/>
      <c r="F32" s="47"/>
      <c r="G32" s="47"/>
    </row>
    <row r="33" spans="1:1">
      <c r="A33" s="127" t="s">
        <v>64</v>
      </c>
    </row>
  </sheetData>
  <mergeCells count="2">
    <mergeCell ref="A10:C10"/>
    <mergeCell ref="E10:G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084E-9F66-487B-80E8-0D6C22E5BE1D}">
  <dimension ref="A1:K33"/>
  <sheetViews>
    <sheetView zoomScaleNormal="100" workbookViewId="0">
      <selection activeCell="A6" sqref="A6"/>
    </sheetView>
  </sheetViews>
  <sheetFormatPr defaultRowHeight="15"/>
  <cols>
    <col min="1" max="1" width="26.5703125" style="1" customWidth="1"/>
    <col min="2" max="2" width="36" style="1" customWidth="1"/>
    <col min="3" max="3" width="36.7109375" style="1" customWidth="1"/>
    <col min="4" max="4" width="26.140625" style="1" customWidth="1"/>
    <col min="5" max="5" width="26.5703125" style="1" customWidth="1"/>
    <col min="6" max="6" width="35.42578125" style="1" bestFit="1" customWidth="1"/>
    <col min="7" max="7" width="38.85546875" style="1" customWidth="1"/>
    <col min="8" max="8" width="13.28515625" style="1" customWidth="1"/>
    <col min="9" max="11" width="12.7109375" style="1" customWidth="1"/>
    <col min="12" max="16384" width="9.140625" style="1"/>
  </cols>
  <sheetData>
    <row r="1" spans="1:11">
      <c r="B1" s="8"/>
    </row>
    <row r="2" spans="1:11">
      <c r="B2" s="8"/>
    </row>
    <row r="3" spans="1:11">
      <c r="B3" s="8"/>
    </row>
    <row r="4" spans="1:11" ht="18">
      <c r="A4" s="3" t="s">
        <v>1</v>
      </c>
      <c r="B4" s="8"/>
    </row>
    <row r="6" spans="1:11" ht="15" customHeight="1">
      <c r="A6" s="10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customHeight="1">
      <c r="A8" s="10" t="s">
        <v>100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5" customHeight="1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15" customHeight="1">
      <c r="A10" s="134" t="s">
        <v>66</v>
      </c>
      <c r="B10" s="134"/>
      <c r="C10" s="134"/>
      <c r="D10" s="47"/>
      <c r="E10" s="134" t="s">
        <v>66</v>
      </c>
      <c r="F10" s="134"/>
      <c r="G10" s="134"/>
      <c r="H10" s="47"/>
      <c r="I10" s="47"/>
      <c r="J10" s="47"/>
      <c r="K10" s="47"/>
    </row>
    <row r="11" spans="1:11" ht="89.25">
      <c r="A11" s="55"/>
      <c r="B11" s="60" t="s">
        <v>52</v>
      </c>
      <c r="C11" s="59" t="s">
        <v>58</v>
      </c>
      <c r="D11" s="76"/>
      <c r="E11" s="55"/>
      <c r="F11" s="60" t="s">
        <v>52</v>
      </c>
      <c r="G11" s="59" t="s">
        <v>58</v>
      </c>
    </row>
    <row r="12" spans="1:11" ht="15" customHeight="1">
      <c r="A12" s="57" t="s">
        <v>55</v>
      </c>
      <c r="B12" s="58">
        <v>9.45945945945946E-2</v>
      </c>
      <c r="C12" s="58">
        <v>0.17567567567567569</v>
      </c>
      <c r="D12" s="76"/>
      <c r="E12" s="57" t="s">
        <v>55</v>
      </c>
      <c r="F12" s="58" t="s">
        <v>65</v>
      </c>
      <c r="G12" s="58" t="s">
        <v>65</v>
      </c>
    </row>
    <row r="13" spans="1:11" ht="15" customHeight="1">
      <c r="A13" s="57" t="s">
        <v>56</v>
      </c>
      <c r="B13" s="58">
        <v>1.3513513513513514E-2</v>
      </c>
      <c r="C13" s="58">
        <v>0</v>
      </c>
      <c r="D13" s="76"/>
      <c r="E13" s="57" t="s">
        <v>56</v>
      </c>
      <c r="F13" s="58">
        <f>B13/SUM(B$13:B$23)</f>
        <v>1.492537313432836E-2</v>
      </c>
      <c r="G13" s="58">
        <f>C13/SUM(C$13:C$23)</f>
        <v>0</v>
      </c>
    </row>
    <row r="14" spans="1:11">
      <c r="A14" s="57" t="s">
        <v>42</v>
      </c>
      <c r="B14" s="58">
        <v>8.1081081081081086E-2</v>
      </c>
      <c r="C14" s="58">
        <v>2.7027027027027029E-2</v>
      </c>
      <c r="D14" s="76"/>
      <c r="E14" s="57" t="s">
        <v>42</v>
      </c>
      <c r="F14" s="58">
        <f t="shared" ref="F14:F23" si="0">B14/SUM(B$13:B$23)</f>
        <v>8.9552238805970158E-2</v>
      </c>
      <c r="G14" s="58">
        <f t="shared" ref="G14:G22" si="1">C14/SUM(C$13:C$23)</f>
        <v>3.2786885245901641E-2</v>
      </c>
    </row>
    <row r="15" spans="1:11">
      <c r="A15" s="57" t="s">
        <v>43</v>
      </c>
      <c r="B15" s="58">
        <v>8.1081081081081086E-2</v>
      </c>
      <c r="C15" s="58">
        <v>2.7027027027027029E-2</v>
      </c>
      <c r="D15" s="76"/>
      <c r="E15" s="57" t="s">
        <v>43</v>
      </c>
      <c r="F15" s="58">
        <f t="shared" si="0"/>
        <v>8.9552238805970158E-2</v>
      </c>
      <c r="G15" s="58">
        <f t="shared" si="1"/>
        <v>3.2786885245901641E-2</v>
      </c>
    </row>
    <row r="16" spans="1:11">
      <c r="A16" s="57" t="s">
        <v>44</v>
      </c>
      <c r="B16" s="58">
        <v>0.16216216216216217</v>
      </c>
      <c r="C16" s="58">
        <v>6.7567567567567571E-2</v>
      </c>
      <c r="D16" s="76"/>
      <c r="E16" s="57" t="s">
        <v>44</v>
      </c>
      <c r="F16" s="58">
        <f t="shared" si="0"/>
        <v>0.17910447761194032</v>
      </c>
      <c r="G16" s="58">
        <f>C16/SUM(C$13:C$23)</f>
        <v>8.1967213114754106E-2</v>
      </c>
    </row>
    <row r="17" spans="1:11">
      <c r="A17" s="57" t="s">
        <v>45</v>
      </c>
      <c r="B17" s="58">
        <v>0.27027027027027029</v>
      </c>
      <c r="C17" s="58">
        <v>0.14864864864864866</v>
      </c>
      <c r="D17" s="76"/>
      <c r="E17" s="57" t="s">
        <v>45</v>
      </c>
      <c r="F17" s="58">
        <f t="shared" si="0"/>
        <v>0.29850746268656719</v>
      </c>
      <c r="G17" s="58">
        <f t="shared" si="1"/>
        <v>0.18032786885245902</v>
      </c>
    </row>
    <row r="18" spans="1:11">
      <c r="A18" s="57" t="s">
        <v>46</v>
      </c>
      <c r="B18" s="58">
        <v>0.12162162162162163</v>
      </c>
      <c r="C18" s="58">
        <v>0.14864864864864866</v>
      </c>
      <c r="D18" s="76"/>
      <c r="E18" s="57" t="s">
        <v>46</v>
      </c>
      <c r="F18" s="58">
        <f>B18/SUM(B$13:B$23)</f>
        <v>0.13432835820895522</v>
      </c>
      <c r="G18" s="58">
        <f t="shared" si="1"/>
        <v>0.18032786885245902</v>
      </c>
    </row>
    <row r="19" spans="1:11">
      <c r="A19" s="57" t="s">
        <v>47</v>
      </c>
      <c r="B19" s="58">
        <v>2.7027027027027029E-2</v>
      </c>
      <c r="C19" s="58">
        <v>0.16216216216216217</v>
      </c>
      <c r="D19" s="76"/>
      <c r="E19" s="57" t="s">
        <v>47</v>
      </c>
      <c r="F19" s="58">
        <f t="shared" si="0"/>
        <v>2.9850746268656719E-2</v>
      </c>
      <c r="G19" s="58">
        <f t="shared" si="1"/>
        <v>0.19672131147540983</v>
      </c>
    </row>
    <row r="20" spans="1:11">
      <c r="A20" s="57" t="s">
        <v>48</v>
      </c>
      <c r="B20" s="58">
        <v>2.7027027027027029E-2</v>
      </c>
      <c r="C20" s="58">
        <v>6.7567567567567571E-2</v>
      </c>
      <c r="D20" s="76"/>
      <c r="E20" s="57" t="s">
        <v>48</v>
      </c>
      <c r="F20" s="58">
        <f t="shared" si="0"/>
        <v>2.9850746268656719E-2</v>
      </c>
      <c r="G20" s="58">
        <f t="shared" si="1"/>
        <v>8.1967213114754106E-2</v>
      </c>
    </row>
    <row r="21" spans="1:11">
      <c r="A21" s="57" t="s">
        <v>49</v>
      </c>
      <c r="B21" s="58">
        <v>4.0540540540540543E-2</v>
      </c>
      <c r="C21" s="58">
        <v>5.4054054054054057E-2</v>
      </c>
      <c r="D21" s="76"/>
      <c r="E21" s="57" t="s">
        <v>49</v>
      </c>
      <c r="F21" s="58">
        <f t="shared" si="0"/>
        <v>4.4776119402985079E-2</v>
      </c>
      <c r="G21" s="58">
        <f>C21/SUM(C$13:C$23)</f>
        <v>6.5573770491803282E-2</v>
      </c>
    </row>
    <row r="22" spans="1:11">
      <c r="A22" s="57" t="s">
        <v>50</v>
      </c>
      <c r="B22" s="58">
        <v>6.7567567567567571E-2</v>
      </c>
      <c r="C22" s="58">
        <v>9.45945945945946E-2</v>
      </c>
      <c r="D22" s="76"/>
      <c r="E22" s="57" t="s">
        <v>50</v>
      </c>
      <c r="F22" s="58">
        <f t="shared" si="0"/>
        <v>7.4626865671641798E-2</v>
      </c>
      <c r="G22" s="58">
        <f t="shared" si="1"/>
        <v>0.11475409836065574</v>
      </c>
    </row>
    <row r="23" spans="1:11">
      <c r="A23" s="57" t="s">
        <v>57</v>
      </c>
      <c r="B23" s="58">
        <v>1.3513513513513514E-2</v>
      </c>
      <c r="C23" s="58">
        <v>2.7027027027027029E-2</v>
      </c>
      <c r="D23" s="76"/>
      <c r="E23" s="57" t="s">
        <v>57</v>
      </c>
      <c r="F23" s="58">
        <f t="shared" si="0"/>
        <v>1.492537313432836E-2</v>
      </c>
      <c r="G23" s="58">
        <f>C23/SUM(C$13:C$23)</f>
        <v>3.2786885245901641E-2</v>
      </c>
    </row>
    <row r="24" spans="1:11">
      <c r="A24" s="57" t="s">
        <v>59</v>
      </c>
      <c r="B24" s="58">
        <v>1</v>
      </c>
      <c r="C24" s="58">
        <v>1</v>
      </c>
      <c r="D24" s="76"/>
      <c r="E24" s="57" t="s">
        <v>59</v>
      </c>
      <c r="F24" s="58">
        <f>SUM(F13:F23)</f>
        <v>1</v>
      </c>
      <c r="G24" s="58">
        <f>SUM(G13:G23)</f>
        <v>1</v>
      </c>
    </row>
    <row r="25" spans="1:11">
      <c r="A25" s="76"/>
      <c r="B25" s="76"/>
      <c r="C25" s="76"/>
      <c r="D25" s="76"/>
      <c r="E25" s="128" t="s">
        <v>69</v>
      </c>
      <c r="F25"/>
      <c r="G25"/>
      <c r="H25" s="47"/>
      <c r="I25" s="47"/>
      <c r="J25" s="47"/>
      <c r="K25" s="47"/>
    </row>
    <row r="26" spans="1:11">
      <c r="A26" s="76"/>
      <c r="B26" s="76"/>
      <c r="C26" s="76"/>
      <c r="D26" s="76"/>
      <c r="E26" s="47"/>
      <c r="F26" s="47"/>
      <c r="G26" s="47"/>
      <c r="H26" s="47"/>
      <c r="I26" s="47"/>
      <c r="J26" s="47"/>
      <c r="K26" s="47"/>
    </row>
    <row r="27" spans="1:11">
      <c r="A27" s="77" t="s">
        <v>41</v>
      </c>
      <c r="B27" s="78">
        <v>14.906716417910447</v>
      </c>
      <c r="C27" s="76"/>
      <c r="D27" s="76"/>
      <c r="E27" s="47"/>
      <c r="F27" s="47"/>
      <c r="G27" s="47"/>
      <c r="H27" s="47"/>
      <c r="I27" s="47"/>
      <c r="J27" s="47"/>
      <c r="K27" s="47"/>
    </row>
    <row r="28" spans="1:11">
      <c r="A28" s="126" t="s">
        <v>68</v>
      </c>
      <c r="B28" s="76"/>
      <c r="C28" s="76"/>
      <c r="D28" s="76"/>
      <c r="E28" s="47"/>
      <c r="F28" s="47"/>
      <c r="G28" s="47"/>
      <c r="H28" s="47"/>
      <c r="I28" s="47"/>
      <c r="J28" s="47"/>
      <c r="K28" s="47"/>
    </row>
    <row r="29" spans="1:11">
      <c r="A29" s="76"/>
      <c r="B29" s="76"/>
      <c r="C29" s="76"/>
      <c r="D29" s="76"/>
      <c r="E29" s="47"/>
      <c r="F29" s="47"/>
      <c r="G29" s="47"/>
      <c r="H29" s="47"/>
      <c r="I29" s="47"/>
      <c r="J29" s="47"/>
      <c r="K29" s="47"/>
    </row>
    <row r="30" spans="1:11" ht="25.5">
      <c r="A30" s="79"/>
      <c r="B30" s="80" t="s">
        <v>37</v>
      </c>
      <c r="C30" s="81" t="s">
        <v>40</v>
      </c>
      <c r="D30" s="82" t="s">
        <v>38</v>
      </c>
      <c r="E30" s="47"/>
      <c r="F30" s="47"/>
      <c r="G30" s="47"/>
      <c r="H30" s="47"/>
      <c r="I30" s="47"/>
      <c r="J30" s="47"/>
      <c r="K30" s="47"/>
    </row>
    <row r="31" spans="1:11" ht="38.25">
      <c r="A31" s="83" t="s">
        <v>54</v>
      </c>
      <c r="B31" s="84">
        <v>64</v>
      </c>
      <c r="C31" s="85">
        <v>31</v>
      </c>
      <c r="D31" s="86">
        <v>5</v>
      </c>
      <c r="E31" s="47"/>
      <c r="F31" s="47"/>
      <c r="G31" s="47"/>
      <c r="H31" s="47"/>
      <c r="I31" s="47"/>
      <c r="J31" s="47"/>
      <c r="K31" s="47"/>
    </row>
    <row r="32" spans="1:11">
      <c r="A32" s="127" t="s">
        <v>63</v>
      </c>
    </row>
    <row r="33" spans="1:1">
      <c r="A33" s="127" t="s">
        <v>64</v>
      </c>
    </row>
  </sheetData>
  <mergeCells count="2">
    <mergeCell ref="A10:C10"/>
    <mergeCell ref="E10:G1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B527-4DA9-4D7A-878C-400DA5D0E0CB}">
  <dimension ref="A1:G33"/>
  <sheetViews>
    <sheetView zoomScaleNormal="100" workbookViewId="0">
      <selection activeCell="A6" sqref="A6"/>
    </sheetView>
  </sheetViews>
  <sheetFormatPr defaultRowHeight="15"/>
  <cols>
    <col min="1" max="1" width="28.85546875" style="1" customWidth="1"/>
    <col min="2" max="2" width="34.28515625" style="1" bestFit="1" customWidth="1"/>
    <col min="3" max="3" width="38.85546875" style="1" customWidth="1"/>
    <col min="4" max="4" width="23.140625" style="1" customWidth="1"/>
    <col min="5" max="5" width="31.42578125" style="1" customWidth="1"/>
    <col min="6" max="6" width="35.42578125" style="1" bestFit="1" customWidth="1"/>
    <col min="7" max="7" width="36.7109375" style="1" customWidth="1"/>
    <col min="8" max="8" width="13.28515625" style="1" customWidth="1"/>
    <col min="9" max="11" width="12.7109375" style="1" customWidth="1"/>
    <col min="12" max="16384" width="9.140625" style="1"/>
  </cols>
  <sheetData>
    <row r="1" spans="1:7">
      <c r="B1" s="8"/>
    </row>
    <row r="2" spans="1:7">
      <c r="B2" s="8"/>
    </row>
    <row r="3" spans="1:7">
      <c r="B3" s="8"/>
    </row>
    <row r="4" spans="1:7" ht="18">
      <c r="A4" s="3" t="s">
        <v>1</v>
      </c>
      <c r="B4" s="8"/>
    </row>
    <row r="5" spans="1:7" ht="18">
      <c r="A5" s="3"/>
      <c r="B5" s="8"/>
    </row>
    <row r="6" spans="1:7">
      <c r="A6" s="10"/>
    </row>
    <row r="7" spans="1:7" ht="15" customHeight="1"/>
    <row r="8" spans="1:7" ht="15" customHeight="1">
      <c r="A8" s="10" t="s">
        <v>51</v>
      </c>
    </row>
    <row r="9" spans="1:7" ht="15" customHeight="1">
      <c r="A9" s="10"/>
    </row>
    <row r="10" spans="1:7" ht="15" customHeight="1">
      <c r="A10" s="134" t="s">
        <v>66</v>
      </c>
      <c r="B10" s="134"/>
      <c r="C10" s="134"/>
      <c r="E10" s="134" t="s">
        <v>66</v>
      </c>
      <c r="F10" s="134"/>
      <c r="G10" s="134"/>
    </row>
    <row r="11" spans="1:7" ht="89.25">
      <c r="A11" s="55"/>
      <c r="B11" s="60" t="s">
        <v>52</v>
      </c>
      <c r="C11" s="59" t="s">
        <v>58</v>
      </c>
      <c r="D11" s="76"/>
      <c r="E11" s="55"/>
      <c r="F11" s="60" t="s">
        <v>52</v>
      </c>
      <c r="G11" s="59" t="s">
        <v>58</v>
      </c>
    </row>
    <row r="12" spans="1:7" ht="15" customHeight="1">
      <c r="A12" s="57" t="s">
        <v>55</v>
      </c>
      <c r="B12" s="58">
        <v>0.14942528735632185</v>
      </c>
      <c r="C12" s="58">
        <v>0.20689655172413793</v>
      </c>
      <c r="D12" s="76"/>
      <c r="E12" s="57" t="s">
        <v>55</v>
      </c>
      <c r="F12" s="58" t="s">
        <v>65</v>
      </c>
      <c r="G12" s="58" t="s">
        <v>65</v>
      </c>
    </row>
    <row r="13" spans="1:7" ht="15" customHeight="1">
      <c r="A13" s="57" t="s">
        <v>56</v>
      </c>
      <c r="B13" s="58">
        <v>4.5977011494252873E-2</v>
      </c>
      <c r="C13" s="58">
        <v>2.2988505747126436E-2</v>
      </c>
      <c r="D13" s="76"/>
      <c r="E13" s="57" t="s">
        <v>56</v>
      </c>
      <c r="F13" s="58">
        <f>B13/SUM(B$13:B$23)</f>
        <v>5.4054054054054064E-2</v>
      </c>
      <c r="G13" s="58">
        <f>C13/SUM(C$13:C$23)</f>
        <v>2.8985507246376808E-2</v>
      </c>
    </row>
    <row r="14" spans="1:7">
      <c r="A14" s="57" t="s">
        <v>42</v>
      </c>
      <c r="B14" s="58">
        <v>0.11494252873563218</v>
      </c>
      <c r="C14" s="58">
        <v>5.7471264367816091E-2</v>
      </c>
      <c r="D14" s="76"/>
      <c r="E14" s="57" t="s">
        <v>42</v>
      </c>
      <c r="F14" s="58">
        <f t="shared" ref="F14:F23" si="0">B14/SUM(B$13:B$23)</f>
        <v>0.13513513513513517</v>
      </c>
      <c r="G14" s="58">
        <f t="shared" ref="G14:G23" si="1">C14/SUM(C$13:C$23)</f>
        <v>7.2463768115942032E-2</v>
      </c>
    </row>
    <row r="15" spans="1:7">
      <c r="A15" s="57" t="s">
        <v>43</v>
      </c>
      <c r="B15" s="58">
        <v>0.13793103448275862</v>
      </c>
      <c r="C15" s="58">
        <v>4.5977011494252873E-2</v>
      </c>
      <c r="D15" s="76"/>
      <c r="E15" s="57" t="s">
        <v>43</v>
      </c>
      <c r="F15" s="58">
        <f t="shared" si="0"/>
        <v>0.1621621621621622</v>
      </c>
      <c r="G15" s="58">
        <f t="shared" si="1"/>
        <v>5.7971014492753617E-2</v>
      </c>
    </row>
    <row r="16" spans="1:7" ht="19.5" customHeight="1">
      <c r="A16" s="57" t="s">
        <v>44</v>
      </c>
      <c r="B16" s="58">
        <v>0.20689655172413793</v>
      </c>
      <c r="C16" s="58">
        <v>0.13793103448275862</v>
      </c>
      <c r="D16" s="76"/>
      <c r="E16" s="57" t="s">
        <v>44</v>
      </c>
      <c r="F16" s="58">
        <f t="shared" si="0"/>
        <v>0.24324324324324328</v>
      </c>
      <c r="G16" s="58">
        <f t="shared" si="1"/>
        <v>0.17391304347826086</v>
      </c>
    </row>
    <row r="17" spans="1:7">
      <c r="A17" s="57" t="s">
        <v>45</v>
      </c>
      <c r="B17" s="58">
        <v>0.17241379310344829</v>
      </c>
      <c r="C17" s="58">
        <v>0.18390804597701149</v>
      </c>
      <c r="D17" s="76"/>
      <c r="E17" s="57" t="s">
        <v>45</v>
      </c>
      <c r="F17" s="58">
        <f t="shared" si="0"/>
        <v>0.20270270270270274</v>
      </c>
      <c r="G17" s="58">
        <f t="shared" si="1"/>
        <v>0.23188405797101447</v>
      </c>
    </row>
    <row r="18" spans="1:7">
      <c r="A18" s="57" t="s">
        <v>46</v>
      </c>
      <c r="B18" s="58">
        <v>8.0459770114942528E-2</v>
      </c>
      <c r="C18" s="58">
        <v>0.11494252873563218</v>
      </c>
      <c r="D18" s="76"/>
      <c r="E18" s="57" t="s">
        <v>46</v>
      </c>
      <c r="F18" s="58">
        <f t="shared" si="0"/>
        <v>9.4594594594594614E-2</v>
      </c>
      <c r="G18" s="58">
        <f t="shared" si="1"/>
        <v>0.14492753623188406</v>
      </c>
    </row>
    <row r="19" spans="1:7">
      <c r="A19" s="57" t="s">
        <v>47</v>
      </c>
      <c r="B19" s="58">
        <v>4.5977011494252873E-2</v>
      </c>
      <c r="C19" s="58">
        <v>5.7471264367816091E-2</v>
      </c>
      <c r="D19" s="76"/>
      <c r="E19" s="57" t="s">
        <v>47</v>
      </c>
      <c r="F19" s="58">
        <f t="shared" si="0"/>
        <v>5.4054054054054064E-2</v>
      </c>
      <c r="G19" s="58">
        <f t="shared" si="1"/>
        <v>7.2463768115942032E-2</v>
      </c>
    </row>
    <row r="20" spans="1:7">
      <c r="A20" s="57" t="s">
        <v>48</v>
      </c>
      <c r="B20" s="58">
        <v>1.1494252873563218E-2</v>
      </c>
      <c r="C20" s="58">
        <v>6.8965517241379309E-2</v>
      </c>
      <c r="D20" s="76"/>
      <c r="E20" s="57" t="s">
        <v>48</v>
      </c>
      <c r="F20" s="58">
        <f t="shared" si="0"/>
        <v>1.3513513513513516E-2</v>
      </c>
      <c r="G20" s="58">
        <f t="shared" si="1"/>
        <v>8.6956521739130432E-2</v>
      </c>
    </row>
    <row r="21" spans="1:7">
      <c r="A21" s="57" t="s">
        <v>49</v>
      </c>
      <c r="B21" s="58">
        <v>0</v>
      </c>
      <c r="C21" s="58">
        <v>2.2988505747126436E-2</v>
      </c>
      <c r="D21" s="76"/>
      <c r="E21" s="57" t="s">
        <v>49</v>
      </c>
      <c r="F21" s="58">
        <f t="shared" si="0"/>
        <v>0</v>
      </c>
      <c r="G21" s="58">
        <f t="shared" si="1"/>
        <v>2.8985507246376808E-2</v>
      </c>
    </row>
    <row r="22" spans="1:7">
      <c r="A22" s="57" t="s">
        <v>50</v>
      </c>
      <c r="B22" s="58">
        <v>2.2988505747126436E-2</v>
      </c>
      <c r="C22" s="58">
        <v>3.4482758620689655E-2</v>
      </c>
      <c r="D22" s="76"/>
      <c r="E22" s="57" t="s">
        <v>50</v>
      </c>
      <c r="F22" s="58">
        <f t="shared" si="0"/>
        <v>2.7027027027027032E-2</v>
      </c>
      <c r="G22" s="58">
        <f t="shared" si="1"/>
        <v>4.3478260869565216E-2</v>
      </c>
    </row>
    <row r="23" spans="1:7">
      <c r="A23" s="57" t="s">
        <v>57</v>
      </c>
      <c r="B23" s="58">
        <v>1.1494252873563218E-2</v>
      </c>
      <c r="C23" s="58">
        <v>4.5977011494252873E-2</v>
      </c>
      <c r="D23" s="76"/>
      <c r="E23" s="57" t="s">
        <v>57</v>
      </c>
      <c r="F23" s="58">
        <f t="shared" si="0"/>
        <v>1.3513513513513516E-2</v>
      </c>
      <c r="G23" s="58">
        <f t="shared" si="1"/>
        <v>5.7971014492753617E-2</v>
      </c>
    </row>
    <row r="24" spans="1:7">
      <c r="A24" s="57" t="s">
        <v>59</v>
      </c>
      <c r="B24" s="58">
        <v>1</v>
      </c>
      <c r="C24" s="58">
        <v>1</v>
      </c>
      <c r="D24" s="76"/>
      <c r="E24" s="57" t="s">
        <v>59</v>
      </c>
      <c r="F24" s="58">
        <f>SUM(F13:F23)</f>
        <v>1.0000000000000002</v>
      </c>
      <c r="G24" s="58">
        <f>SUM(G13:G23)</f>
        <v>0.99999999999999989</v>
      </c>
    </row>
    <row r="25" spans="1:7">
      <c r="A25" s="76"/>
      <c r="B25" s="76"/>
      <c r="C25" s="76"/>
      <c r="D25" s="76"/>
      <c r="E25" s="128" t="s">
        <v>69</v>
      </c>
      <c r="F25"/>
      <c r="G25"/>
    </row>
    <row r="26" spans="1:7">
      <c r="A26" s="76"/>
      <c r="B26" s="76"/>
      <c r="C26" s="76"/>
      <c r="D26" s="76"/>
    </row>
    <row r="27" spans="1:7">
      <c r="A27" s="77" t="s">
        <v>41</v>
      </c>
      <c r="B27" s="78">
        <v>11.047297297297296</v>
      </c>
      <c r="C27" s="76"/>
      <c r="D27" s="76"/>
    </row>
    <row r="28" spans="1:7">
      <c r="A28" s="126" t="s">
        <v>68</v>
      </c>
      <c r="B28" s="129"/>
      <c r="C28" s="76"/>
      <c r="D28" s="76"/>
    </row>
    <row r="29" spans="1:7">
      <c r="A29" s="76"/>
      <c r="B29" s="76"/>
      <c r="C29" s="76"/>
      <c r="D29" s="76"/>
    </row>
    <row r="30" spans="1:7" ht="38.25">
      <c r="A30" s="79"/>
      <c r="B30" s="42" t="s">
        <v>37</v>
      </c>
      <c r="C30" s="42" t="s">
        <v>40</v>
      </c>
      <c r="D30" s="41" t="s">
        <v>38</v>
      </c>
    </row>
    <row r="31" spans="1:7" ht="38.25">
      <c r="A31" s="83" t="s">
        <v>54</v>
      </c>
      <c r="B31" s="53">
        <v>71</v>
      </c>
      <c r="C31" s="85">
        <v>19</v>
      </c>
      <c r="D31" s="86">
        <v>10</v>
      </c>
    </row>
    <row r="32" spans="1:7">
      <c r="A32" s="127" t="s">
        <v>63</v>
      </c>
    </row>
    <row r="33" spans="1:1">
      <c r="A33" s="127" t="s">
        <v>64</v>
      </c>
    </row>
  </sheetData>
  <mergeCells count="2">
    <mergeCell ref="E10:G10"/>
    <mergeCell ref="A10:C10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844FD4AF23C54399340E6D0AB07CD7" ma:contentTypeVersion="16" ma:contentTypeDescription="Crie um novo documento." ma:contentTypeScope="" ma:versionID="966723149d339f01fe825fc633dc9ec7">
  <xsd:schema xmlns:xsd="http://www.w3.org/2001/XMLSchema" xmlns:xs="http://www.w3.org/2001/XMLSchema" xmlns:p="http://schemas.microsoft.com/office/2006/metadata/properties" xmlns:ns2="1d3a8631-3ea6-447c-b01c-fd0da772e22c" xmlns:ns3="6144b346-51bf-4f9d-9b47-a0202a02866c" targetNamespace="http://schemas.microsoft.com/office/2006/metadata/properties" ma:root="true" ma:fieldsID="f97d9b366d02879a4c725f5e93343a1d" ns2:_="" ns3:_="">
    <xsd:import namespace="1d3a8631-3ea6-447c-b01c-fd0da772e22c"/>
    <xsd:import namespace="6144b346-51bf-4f9d-9b47-a0202a028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8631-3ea6-447c-b01c-fd0da772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2c183d-4d2b-4583-b04a-86ecb4f81f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4b346-51bf-4f9d-9b47-a0202a028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798492-b6e7-4297-aacc-47428ea218f9}" ma:internalName="TaxCatchAll" ma:showField="CatchAllData" ma:web="6144b346-51bf-4f9d-9b47-a0202a028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4b346-51bf-4f9d-9b47-a0202a02866c" xsi:nil="true"/>
    <lcf76f155ced4ddcb4097134ff3c332f xmlns="1d3a8631-3ea6-447c-b01c-fd0da772e22c">
      <Terms xmlns="http://schemas.microsoft.com/office/infopath/2007/PartnerControls"/>
    </lcf76f155ced4ddcb4097134ff3c332f>
    <SharedWithUsers xmlns="6144b346-51bf-4f9d-9b47-a0202a02866c">
      <UserInfo>
        <DisplayName>Barbara Borges de Oliveira</DisplayName>
        <AccountId>2160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A1B4B6-50C3-450B-83C1-403050CE73AC}"/>
</file>

<file path=customXml/itemProps2.xml><?xml version="1.0" encoding="utf-8"?>
<ds:datastoreItem xmlns:ds="http://schemas.openxmlformats.org/officeDocument/2006/customXml" ds:itemID="{4118531B-BE0B-41F5-A005-88F4034C2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ABF44-9DEE-4026-99A5-1E44D2270BB6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a4819cac-339f-4f29-9953-26336284b1c9"/>
    <ds:schemaRef ds:uri="6cad9fb8-a9c3-4a1f-ad09-0503426bf247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1.1</vt:lpstr>
      <vt:lpstr>1.2</vt:lpstr>
      <vt:lpstr>1.3 extrativa</vt:lpstr>
      <vt:lpstr> 1.4 Extração de minerais não m</vt:lpstr>
      <vt:lpstr>1.5 Transformação</vt:lpstr>
      <vt:lpstr>1.6 Alimentos</vt:lpstr>
      <vt:lpstr>1.7 Bebidas</vt:lpstr>
      <vt:lpstr>1.8 Têxteis</vt:lpstr>
      <vt:lpstr>1.9 Vestuário</vt:lpstr>
      <vt:lpstr>1.10 Couro</vt:lpstr>
      <vt:lpstr>1.11 Calçados</vt:lpstr>
      <vt:lpstr>1.12 Produtos de Madeira</vt:lpstr>
      <vt:lpstr>1.13 Celulose e Papel</vt:lpstr>
      <vt:lpstr>1.14 Impressão e Gravação</vt:lpstr>
      <vt:lpstr>1.15 Biocombustíveis</vt:lpstr>
      <vt:lpstr>1.16 Químicos, exceto HPPC</vt:lpstr>
      <vt:lpstr>1.17 Higiene Pessoal, Perfumari</vt:lpstr>
      <vt:lpstr>1.18 Farmoquímicos e farmacêuti</vt:lpstr>
      <vt:lpstr>1.19 Borracha</vt:lpstr>
      <vt:lpstr>1.20 Plástico</vt:lpstr>
      <vt:lpstr>1.21 Produtos de minerais não m</vt:lpstr>
      <vt:lpstr>1.22 Metalurgia</vt:lpstr>
      <vt:lpstr>1.23 Produtos de metal</vt:lpstr>
      <vt:lpstr>1.24 Informática, eletrônicos e</vt:lpstr>
      <vt:lpstr>1.25 Máquinas e materiais elétr</vt:lpstr>
      <vt:lpstr>1.26 Máquinas e equipamentos</vt:lpstr>
      <vt:lpstr>1.27 Veículos automotores</vt:lpstr>
      <vt:lpstr>1.28 Outros equipamentos de tra</vt:lpstr>
      <vt:lpstr>1.29 Móveis</vt:lpstr>
      <vt:lpstr>1.30 Produtos diversos</vt:lpstr>
      <vt:lpstr>1.31 Manutenção e reparação</vt:lpstr>
      <vt:lpstr>1.32 INDÚSTRIA DA CONSTRUÇÃO</vt:lpstr>
      <vt:lpstr>1.33 Construção de edifícios</vt:lpstr>
      <vt:lpstr>1.34 Obras de infraestrutura</vt:lpstr>
      <vt:lpstr>1.35 Serviços especializados 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 William Monteiro</dc:creator>
  <cp:keywords/>
  <dc:description/>
  <cp:lastModifiedBy>Maria Carolina Correia Marques</cp:lastModifiedBy>
  <cp:revision/>
  <dcterms:created xsi:type="dcterms:W3CDTF">2023-04-13T13:58:00Z</dcterms:created>
  <dcterms:modified xsi:type="dcterms:W3CDTF">2023-07-25T19:00:24Z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0x010100AA720FC76D74AE4595D30CD5889EB8BD</vt:lpwstr>
  </property>
  <property fmtid="{D5CDD505-2E9C-101B-9397-08002B2CF9AE}" pid="3" name="MediaServiceImageTags">
    <vt:lpwstr/>
  </property>
</Properties>
</file>